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ico_parent/Downloads/"/>
    </mc:Choice>
  </mc:AlternateContent>
  <xr:revisionPtr revIDLastSave="0" documentId="13_ncr:1_{078A2AC3-8868-9A47-94B9-4E4E880586C2}" xr6:coauthVersionLast="47" xr6:coauthVersionMax="47" xr10:uidLastSave="{00000000-0000-0000-0000-000000000000}"/>
  <bookViews>
    <workbookView xWindow="-38400" yWindow="620" windowWidth="38400" windowHeight="19840" xr2:uid="{00000000-000D-0000-FFFF-FFFF00000000}"/>
  </bookViews>
  <sheets>
    <sheet name="Q1" sheetId="4" r:id="rId1"/>
    <sheet name="Q2" sheetId="5" r:id="rId2"/>
    <sheet name="Q3" sheetId="6" r:id="rId3"/>
    <sheet name="Q4" sheetId="7" r:id="rId4"/>
    <sheet name="Données" sheetId="3" r:id="rId5"/>
    <sheet name="Q5" sheetId="8" r:id="rId6"/>
    <sheet name="Q6" sheetId="10" r:id="rId7"/>
    <sheet name="Q7" sheetId="9" r:id="rId8"/>
    <sheet name="Q8" sheetId="11" r:id="rId9"/>
    <sheet name="Q9" sheetId="12" r:id="rId10"/>
    <sheet name="Problème" sheetId="14" r:id="rId11"/>
    <sheet name="Problème_Corrigé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9" l="1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14" i="12"/>
  <c r="B14" i="11"/>
  <c r="B14" i="10"/>
  <c r="B14" i="8"/>
  <c r="B14" i="7"/>
  <c r="B14" i="6"/>
  <c r="B14" i="5"/>
  <c r="C14" i="4"/>
  <c r="D14" i="4"/>
  <c r="E14" i="4"/>
  <c r="B14" i="4"/>
</calcChain>
</file>

<file path=xl/sharedStrings.xml><?xml version="1.0" encoding="utf-8"?>
<sst xmlns="http://schemas.openxmlformats.org/spreadsheetml/2006/main" count="295" uniqueCount="93">
  <si>
    <t>Prénom</t>
  </si>
  <si>
    <t>Matière</t>
  </si>
  <si>
    <t>Note</t>
  </si>
  <si>
    <t>Bob</t>
  </si>
  <si>
    <t>Français</t>
  </si>
  <si>
    <t>Frank</t>
  </si>
  <si>
    <t>Histoire</t>
  </si>
  <si>
    <t>Alice</t>
  </si>
  <si>
    <t>Maths</t>
  </si>
  <si>
    <t>Charlie</t>
  </si>
  <si>
    <t>Emma</t>
  </si>
  <si>
    <t>David</t>
  </si>
  <si>
    <t>Données d'exemple</t>
  </si>
  <si>
    <t>Réponse A</t>
  </si>
  <si>
    <t>Réponse B</t>
  </si>
  <si>
    <t>Réponse C</t>
  </si>
  <si>
    <t>Réponse D</t>
  </si>
  <si>
    <t>-</t>
  </si>
  <si>
    <t>Ta réponse ?</t>
  </si>
  <si>
    <t>Question 1</t>
  </si>
  <si>
    <t>Question 2</t>
  </si>
  <si>
    <t>Question 6</t>
  </si>
  <si>
    <t>Aucune des réponses</t>
  </si>
  <si>
    <t>Aucune des trois réponses</t>
  </si>
  <si>
    <t>Question 9</t>
  </si>
  <si>
    <t>Question 8</t>
  </si>
  <si>
    <t>Question 7</t>
  </si>
  <si>
    <t>Question 5</t>
  </si>
  <si>
    <t>Question 4</t>
  </si>
  <si>
    <t>Question 3</t>
  </si>
  <si>
    <t>Appliquez une baisse de 2% à tous les articles de la catégorie Alimentation payé 
par carte de crédit dans la colonne "TotalRéel", à partir de la colonne "Total"</t>
  </si>
  <si>
    <t>Vendeur</t>
  </si>
  <si>
    <t>Catégorie</t>
  </si>
  <si>
    <t>Mode de paiement</t>
  </si>
  <si>
    <t>Quantité</t>
  </si>
  <si>
    <t>Prix_unitaire</t>
  </si>
  <si>
    <t>Total</t>
  </si>
  <si>
    <t>TotalRéel</t>
  </si>
  <si>
    <t>Lucille</t>
  </si>
  <si>
    <t>Vêtements</t>
  </si>
  <si>
    <t>Carte de crédit</t>
  </si>
  <si>
    <t>Jacques</t>
  </si>
  <si>
    <t>Alimentation</t>
  </si>
  <si>
    <t>Virement</t>
  </si>
  <si>
    <t>Marie</t>
  </si>
  <si>
    <t>Sport</t>
  </si>
  <si>
    <t>Paul</t>
  </si>
  <si>
    <t>Maison</t>
  </si>
  <si>
    <t>Paypal</t>
  </si>
  <si>
    <t>Beauté</t>
  </si>
  <si>
    <t>Jouets</t>
  </si>
  <si>
    <t>Espèces</t>
  </si>
  <si>
    <t>Électronique</t>
  </si>
  <si>
    <t>Quiz Excel Intermédiaire</t>
  </si>
  <si>
    <t>=ADD(A1:A5)</t>
  </si>
  <si>
    <t>=SOMME(A1:A5)</t>
  </si>
  <si>
    <t>=A1+A5</t>
  </si>
  <si>
    <t>A1 + A2 + A3 + A4 + A5</t>
  </si>
  <si>
    <t>Quelle(s) formule(s) permet(tent) d'additionner les cellules A1 à A5 ?</t>
  </si>
  <si>
    <t>Quel raccourci permet de mettre le texte en gras ?</t>
  </si>
  <si>
    <t>Ctrl + I</t>
  </si>
  <si>
    <t>Ctrl + B
(Cmd + B sur Mac)</t>
  </si>
  <si>
    <t>Ctrl + G
(Cmd + B sur Mac)</t>
  </si>
  <si>
    <t>Cela dépend de mon type de clavier</t>
  </si>
  <si>
    <t>Que se passe-t-il si tu tires une cellule avec "Lundi" vers le bas ?</t>
  </si>
  <si>
    <t>La cellule est copiée</t>
  </si>
  <si>
    <t>Rien</t>
  </si>
  <si>
    <t>Les jours de la semaine se complètent automatiquement</t>
  </si>
  <si>
    <t>Excel renvoie une erreur</t>
  </si>
  <si>
    <t>Comment trier la base de données (dans la feuille "Données") 
selon les notes dans l'ordre croissant ?</t>
  </si>
  <si>
    <t>Accueil &gt; Trier</t>
  </si>
  <si>
    <t>Onglet Données &gt; Trier &gt; Ordre croissant</t>
  </si>
  <si>
    <t>Insertion &gt; Trier</t>
  </si>
  <si>
    <t>Nous sommes obligés de mettre les données sous forme de tableau</t>
  </si>
  <si>
    <t>Quel bouton te permet de filtrer rapidement un tableau ?</t>
  </si>
  <si>
    <t>Bouton Trier</t>
  </si>
  <si>
    <t>Petit entonnoir via Données &gt; Filtrer</t>
  </si>
  <si>
    <t>Onglet Formules</t>
  </si>
  <si>
    <t>Comment insérer les dollars pour figer uniquement la ligne 1 de la cellule A1 ?</t>
  </si>
  <si>
    <t>A$1</t>
  </si>
  <si>
    <t>Quelle est la différence entre A1 et $A$1 dans une formule ?</t>
  </si>
  <si>
    <t>Aucune différence</t>
  </si>
  <si>
    <t>$A$1 change selon les lignes</t>
  </si>
  <si>
    <t>$A$1 reste fixe quand tu copies la formule, A1 s’adapte</t>
  </si>
  <si>
    <t>Où créer une liste déroulante dans Excel ?</t>
  </si>
  <si>
    <t>Onglet Données &gt; Validation des données</t>
  </si>
  <si>
    <t>Onglet Insertion &gt; Liste déroulante</t>
  </si>
  <si>
    <t>Onglet Accueil &gt; Format de cellule</t>
  </si>
  <si>
    <t>Onglet Insertion &gt; Menu déroulant</t>
  </si>
  <si>
    <t>Toujours Non</t>
  </si>
  <si>
    <t>Renvoie la valeur de G6</t>
  </si>
  <si>
    <t>Renvoie "G6"</t>
  </si>
  <si>
    <t>Que fait cette formule : =SI(G6&gt;=10;"G6";"Non")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</si>
</sst>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\ [$€-1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0"/>
      <color theme="1"/>
      <name val="Calibri"/>
      <family val="2"/>
      <scheme val="minor"/>
    </font>
    <font>
      <b/>
      <sz val="14"/>
      <color rgb="FFFFFFFF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518B"/>
        <bgColor rgb="FF00518B"/>
      </patternFill>
    </fill>
    <fill>
      <patternFill patternType="solid">
        <fgColor rgb="FFE1EBFF"/>
        <bgColor rgb="FFE1EBFF"/>
      </patternFill>
    </fill>
    <fill>
      <patternFill patternType="solid">
        <fgColor rgb="FF102136"/>
        <bgColor rgb="FF102136"/>
      </patternFill>
    </fill>
    <fill>
      <patternFill patternType="solid">
        <fgColor rgb="FF102136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7" borderId="1" xfId="0" quotePrefix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14" fontId="0" fillId="8" borderId="6" xfId="0" applyNumberForma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5" xfId="1" applyNumberFormat="1" applyFont="1" applyFill="1" applyBorder="1" applyAlignment="1">
      <alignment horizontal="center" vertical="center"/>
    </xf>
    <xf numFmtId="14" fontId="0" fillId="9" borderId="6" xfId="0" applyNumberFormat="1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5" xfId="1" applyNumberFormat="1" applyFont="1" applyFill="1" applyBorder="1" applyAlignment="1">
      <alignment horizontal="center" vertical="center"/>
    </xf>
    <xf numFmtId="1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5" borderId="7" xfId="2" applyFont="1" applyFill="1" applyBorder="1" applyAlignment="1">
      <alignment horizontal="center" vertical="center" wrapText="1"/>
    </xf>
    <xf numFmtId="0" fontId="8" fillId="5" borderId="0" xfId="2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0" fontId="8" fillId="5" borderId="3" xfId="2" applyFont="1" applyFill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40"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[$€-1]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[$€-1]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[$€-1]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[$€-1]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[$€-1]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0\ [$€-1]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1428751</xdr:colOff>
      <xdr:row>1</xdr:row>
      <xdr:rowOff>82551</xdr:rowOff>
    </xdr:from>
    <xdr:to>
      <xdr:col>7</xdr:col>
      <xdr:colOff>660400</xdr:colOff>
      <xdr:row>1</xdr:row>
      <xdr:rowOff>604216</xdr:rowOff>
    </xdr:to>
    <xdr:pic>
      <xdr:nvPicPr>
        <xdr:cNvPr id="4" name="Image 3" descr="Une image contenant texte, Graphique, Police, graphisme&#10;&#10;Le contenu généré par l’IA peut être incorrect.">
          <a:extLst>
            <a:ext uri="{FF2B5EF4-FFF2-40B4-BE49-F238E27FC236}">
              <a16:creationId xmlns:a16="http://schemas.microsoft.com/office/drawing/2014/main" id="{1D670EBB-B6A3-4B54-B481-6ACCF087A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5601" y="266701"/>
          <a:ext cx="952499" cy="521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1428751</xdr:colOff>
      <xdr:row>1</xdr:row>
      <xdr:rowOff>82551</xdr:rowOff>
    </xdr:from>
    <xdr:to>
      <xdr:col>7</xdr:col>
      <xdr:colOff>660400</xdr:colOff>
      <xdr:row>1</xdr:row>
      <xdr:rowOff>604216</xdr:rowOff>
    </xdr:to>
    <xdr:pic>
      <xdr:nvPicPr>
        <xdr:cNvPr id="2" name="Image 1" descr="Une image contenant texte, Graphique, Police, graphisme&#10;&#10;Le contenu généré par l’IA peut être incorrect.">
          <a:extLst>
            <a:ext uri="{FF2B5EF4-FFF2-40B4-BE49-F238E27FC236}">
              <a16:creationId xmlns:a16="http://schemas.microsoft.com/office/drawing/2014/main" id="{D33AB966-ED52-479C-8EF8-7FF5B49DA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5601" y="266701"/>
          <a:ext cx="952499" cy="5216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F7AC69-0887-4F98-83BB-EE2657F4383B}" name="Tableau15" displayName="Tableau15" ref="B4:H24" totalsRowShown="0" headerRowDxfId="39" dataDxfId="37" headerRowBorderDxfId="38" tableBorderDxfId="36">
  <autoFilter ref="B4:H24" xr:uid="{B8F7AC69-0887-4F98-83BB-EE2657F4383B}"/>
  <tableColumns count="7">
    <tableColumn id="3" xr3:uid="{4E0FA29F-9464-442F-B85C-300D7926E418}" name="Vendeur" dataDxfId="35"/>
    <tableColumn id="5" xr3:uid="{33AB0DA8-6543-4C82-A593-E315DB26A977}" name="Catégorie" dataDxfId="34"/>
    <tableColumn id="9" xr3:uid="{D7CDC55E-55CE-4CD5-AA0B-3C5630E800B1}" name="Mode de paiement" dataDxfId="33"/>
    <tableColumn id="6" xr3:uid="{E623F844-57CA-4B5D-97C8-C1BCAD036B00}" name="Quantité" dataDxfId="32"/>
    <tableColumn id="7" xr3:uid="{E92D599A-D1BC-47FC-BCA7-8A2647815357}" name="Prix_unitaire" dataDxfId="31"/>
    <tableColumn id="10" xr3:uid="{82B70958-74B2-4076-A430-B13042179361}" name="Total" dataDxfId="30">
      <calculatedColumnFormula>Tableau15[[#This Row],[Quantité]]*Tableau15[[#This Row],[Prix_unitaire]]</calculatedColumnFormula>
    </tableColumn>
    <tableColumn id="8" xr3:uid="{8A41C932-7F8B-41E4-813F-040A9AF1B388}" name="TotalRéel" dataDxfId="2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6659ACF-6F9D-485E-A945-4CDA85E14BC8}" name="Tableau156" displayName="Tableau156" ref="B4:H24" totalsRowShown="0" headerRowDxfId="28" dataDxfId="26" headerRowBorderDxfId="27" tableBorderDxfId="25">
  <autoFilter ref="B4:H24" xr:uid="{B8F7AC69-0887-4F98-83BB-EE2657F4383B}"/>
  <tableColumns count="7">
    <tableColumn id="3" xr3:uid="{44199E09-F433-4679-B890-2B45349A854D}" name="Vendeur" dataDxfId="24"/>
    <tableColumn id="5" xr3:uid="{E4F2326A-B624-4394-83F3-1EB969AB77CB}" name="Catégorie" dataDxfId="23"/>
    <tableColumn id="9" xr3:uid="{E4AF1BB6-1A30-400E-A94B-18FB63316E76}" name="Mode de paiement" dataDxfId="22"/>
    <tableColumn id="6" xr3:uid="{FA94029C-BE39-4556-8BEA-95B68746DFB3}" name="Quantité" dataDxfId="21"/>
    <tableColumn id="7" xr3:uid="{DA161E65-D8D1-4248-9C16-8136EDF3DEF1}" name="Prix_unitaire" dataDxfId="20"/>
    <tableColumn id="10" xr3:uid="{131C5D8C-549F-4C14-8D9E-5C12ECC69998}" name="Total" dataDxfId="19">
      <calculatedColumnFormula>Tableau156[[#This Row],[Quantité]]*Tableau156[[#This Row],[Prix_unitaire]]</calculatedColumnFormula>
    </tableColumn>
    <tableColumn id="8" xr3:uid="{3340EA22-DB0F-41C9-B998-0AC7B51E8D16}" name="TotalRéel" dataDxfId="18">
      <calculatedColumnFormula>IF(AND(Tableau156[[#This Row],[Mode de paiement]]="Carte de crédit",Tableau156[[#This Row],[Catégorie]]="Alimentation"),Tableau156[[#This Row],[Total]]*0.98,Tableau156[[#This Row],[Total]])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6108A-67F9-47BF-829D-5D91BF039401}">
  <dimension ref="B2:E30"/>
  <sheetViews>
    <sheetView showGridLines="0" tabSelected="1" workbookViewId="0">
      <selection activeCell="B12" sqref="B12"/>
    </sheetView>
  </sheetViews>
  <sheetFormatPr baseColWidth="10" defaultRowHeight="15" x14ac:dyDescent="0.2"/>
  <cols>
    <col min="1" max="1" width="2.83203125" style="1" customWidth="1"/>
    <col min="2" max="2" width="15.83203125" style="1" bestFit="1" customWidth="1"/>
    <col min="3" max="4" width="16.1640625" style="1" bestFit="1" customWidth="1"/>
    <col min="5" max="5" width="19.5" style="1" bestFit="1" customWidth="1"/>
    <col min="6" max="16384" width="10.83203125" style="1"/>
  </cols>
  <sheetData>
    <row r="2" spans="2:5" ht="36" customHeight="1" x14ac:dyDescent="0.2">
      <c r="B2" s="24" t="s">
        <v>53</v>
      </c>
      <c r="C2" s="25"/>
      <c r="D2" s="25"/>
      <c r="E2" s="25"/>
    </row>
    <row r="4" spans="2:5" ht="24" customHeight="1" x14ac:dyDescent="0.2">
      <c r="B4" s="23" t="s">
        <v>19</v>
      </c>
      <c r="C4" s="23"/>
      <c r="D4" s="23"/>
      <c r="E4" s="23"/>
    </row>
    <row r="6" spans="2:5" ht="40.5" customHeight="1" x14ac:dyDescent="0.2">
      <c r="B6" s="26" t="s">
        <v>58</v>
      </c>
      <c r="C6" s="26"/>
      <c r="D6" s="26"/>
      <c r="E6" s="26"/>
    </row>
    <row r="8" spans="2:5" x14ac:dyDescent="0.2">
      <c r="B8" s="4" t="s">
        <v>13</v>
      </c>
      <c r="C8" s="4" t="s">
        <v>14</v>
      </c>
      <c r="D8" s="4" t="s">
        <v>15</v>
      </c>
      <c r="E8" s="4" t="s">
        <v>16</v>
      </c>
    </row>
    <row r="9" spans="2:5" ht="28.5" customHeight="1" x14ac:dyDescent="0.2">
      <c r="B9" s="3" t="s">
        <v>54</v>
      </c>
      <c r="C9" s="3" t="s">
        <v>55</v>
      </c>
      <c r="D9" s="3" t="s">
        <v>56</v>
      </c>
      <c r="E9" s="3" t="s">
        <v>57</v>
      </c>
    </row>
    <row r="11" spans="2:5" ht="30" customHeight="1" x14ac:dyDescent="0.2">
      <c r="B11" s="27" t="s">
        <v>18</v>
      </c>
      <c r="C11" s="28"/>
      <c r="D11" s="28"/>
      <c r="E11" s="29"/>
    </row>
    <row r="12" spans="2:5" ht="29.5" customHeight="1" x14ac:dyDescent="0.2">
      <c r="B12" s="3" t="s">
        <v>17</v>
      </c>
      <c r="C12" s="3" t="s">
        <v>17</v>
      </c>
      <c r="D12" s="3" t="s">
        <v>17</v>
      </c>
      <c r="E12" s="3" t="s">
        <v>17</v>
      </c>
    </row>
    <row r="14" spans="2:5" ht="24" customHeight="1" x14ac:dyDescent="0.2">
      <c r="B14" s="2" t="str">
        <f>IF(B12="-","",IF(B12=B30,"OK","Mauvaise réponse"))</f>
        <v/>
      </c>
      <c r="C14" s="2" t="str">
        <f t="shared" ref="C14:E14" si="0">IF(C12="-","",IF(C12=C30,"OK","Mauvaise réponse"))</f>
        <v/>
      </c>
      <c r="D14" s="2" t="str">
        <f t="shared" si="0"/>
        <v/>
      </c>
      <c r="E14" s="2" t="str">
        <f t="shared" si="0"/>
        <v/>
      </c>
    </row>
    <row r="16" spans="2:5" ht="33" customHeight="1" x14ac:dyDescent="0.2"/>
    <row r="30" spans="2:5" x14ac:dyDescent="0.2">
      <c r="B30" s="1" t="b">
        <v>0</v>
      </c>
      <c r="C30" s="1" t="b">
        <v>1</v>
      </c>
      <c r="D30" s="1" t="b">
        <v>0</v>
      </c>
      <c r="E30" s="1" t="b">
        <v>0</v>
      </c>
    </row>
  </sheetData>
  <mergeCells count="4">
    <mergeCell ref="B4:E4"/>
    <mergeCell ref="B2:E2"/>
    <mergeCell ref="B6:E6"/>
    <mergeCell ref="B11:E11"/>
  </mergeCells>
  <conditionalFormatting sqref="B14:E14">
    <cfRule type="containsText" dxfId="17" priority="1" operator="containsText" text="OK">
      <formula>NOT(ISERROR(SEARCH("OK",B14)))</formula>
    </cfRule>
    <cfRule type="containsText" dxfId="16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404C3744-A510-4FEF-A9F4-C7F2092F3374}">
      <formula1>" -,VRAI,FAUX"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116FB-4DDF-4B40-8925-FF740FC1F9A8}">
  <dimension ref="B2:G31"/>
  <sheetViews>
    <sheetView showGridLines="0" workbookViewId="0">
      <selection activeCell="B12" sqref="B12:E12"/>
    </sheetView>
  </sheetViews>
  <sheetFormatPr baseColWidth="10" defaultRowHeight="15" x14ac:dyDescent="0.2"/>
  <cols>
    <col min="1" max="1" width="2.83203125" style="1" customWidth="1"/>
    <col min="2" max="2" width="24.1640625" style="1" customWidth="1"/>
    <col min="3" max="4" width="20.6640625" style="1" customWidth="1"/>
    <col min="5" max="5" width="17.1640625" style="1" customWidth="1"/>
    <col min="6" max="16384" width="10.83203125" style="1"/>
  </cols>
  <sheetData>
    <row r="2" spans="2:7" ht="36" customHeight="1" x14ac:dyDescent="0.2">
      <c r="B2" s="24" t="s">
        <v>53</v>
      </c>
      <c r="C2" s="25"/>
      <c r="D2" s="25"/>
      <c r="E2" s="25"/>
    </row>
    <row r="4" spans="2:7" ht="24" customHeight="1" x14ac:dyDescent="0.2">
      <c r="B4" s="23" t="s">
        <v>24</v>
      </c>
      <c r="C4" s="23"/>
      <c r="D4" s="23"/>
      <c r="E4" s="23"/>
    </row>
    <row r="6" spans="2:7" ht="40.5" customHeight="1" x14ac:dyDescent="0.2">
      <c r="B6" s="37" t="s">
        <v>92</v>
      </c>
      <c r="C6" s="26"/>
      <c r="D6" s="26"/>
      <c r="E6" s="26"/>
      <c r="G6" s="6">
        <v>10</v>
      </c>
    </row>
    <row r="8" spans="2:7" x14ac:dyDescent="0.2">
      <c r="B8" s="4" t="s">
        <v>13</v>
      </c>
      <c r="C8" s="4" t="s">
        <v>14</v>
      </c>
      <c r="D8" s="4" t="s">
        <v>15</v>
      </c>
      <c r="E8" s="4" t="s">
        <v>16</v>
      </c>
    </row>
    <row r="9" spans="2:7" ht="45.5" customHeight="1" x14ac:dyDescent="0.2">
      <c r="B9" s="5" t="s">
        <v>90</v>
      </c>
      <c r="C9" s="5" t="s">
        <v>91</v>
      </c>
      <c r="D9" s="5" t="s">
        <v>89</v>
      </c>
      <c r="E9" s="5" t="s">
        <v>23</v>
      </c>
    </row>
    <row r="11" spans="2:7" ht="30" customHeight="1" x14ac:dyDescent="0.2">
      <c r="B11" s="27" t="s">
        <v>18</v>
      </c>
      <c r="C11" s="28"/>
      <c r="D11" s="28"/>
      <c r="E11" s="29"/>
    </row>
    <row r="12" spans="2:7" ht="29.5" customHeight="1" x14ac:dyDescent="0.2">
      <c r="B12" s="31" t="s">
        <v>17</v>
      </c>
      <c r="C12" s="32"/>
      <c r="D12" s="32"/>
      <c r="E12" s="33"/>
    </row>
    <row r="14" spans="2:7" ht="24" customHeight="1" x14ac:dyDescent="0.2">
      <c r="B14" s="34" t="str">
        <f>IF(B12="-","",IF(B12=B30,"OK","Mauvaise réponse"))</f>
        <v/>
      </c>
      <c r="C14" s="35"/>
      <c r="D14" s="35"/>
      <c r="E14" s="36"/>
    </row>
    <row r="16" spans="2:7" ht="33" customHeight="1" x14ac:dyDescent="0.2"/>
    <row r="30" spans="2:5" hidden="1" x14ac:dyDescent="0.2">
      <c r="B30" s="30" t="s">
        <v>14</v>
      </c>
      <c r="C30" s="30"/>
      <c r="D30" s="30"/>
      <c r="E30" s="30"/>
    </row>
    <row r="31" spans="2:5" ht="11" customHeight="1" x14ac:dyDescent="0.2"/>
  </sheetData>
  <mergeCells count="7">
    <mergeCell ref="B30:E30"/>
    <mergeCell ref="B2:E2"/>
    <mergeCell ref="B4:E4"/>
    <mergeCell ref="B6:E6"/>
    <mergeCell ref="B11:E11"/>
    <mergeCell ref="B12:E12"/>
    <mergeCell ref="B14:E14"/>
  </mergeCells>
  <conditionalFormatting sqref="B14">
    <cfRule type="containsText" dxfId="1" priority="1" operator="containsText" text="OK">
      <formula>NOT(ISERROR(SEARCH("OK",B14)))</formula>
    </cfRule>
    <cfRule type="containsText" dxfId="0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887AA374-C8DA-4EFF-AA7E-97B7BFC81E73}">
      <formula1>"-,Réponse A,Réponse B,Réponse C,Réponse D"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FCC25-3F54-4AAD-80B7-A9BF4A654681}">
  <dimension ref="B2:H24"/>
  <sheetViews>
    <sheetView showGridLines="0" zoomScaleNormal="100" workbookViewId="0">
      <selection activeCell="G5" sqref="G5"/>
    </sheetView>
  </sheetViews>
  <sheetFormatPr baseColWidth="10" defaultRowHeight="15" x14ac:dyDescent="0.2"/>
  <cols>
    <col min="1" max="1" width="2.1640625" customWidth="1"/>
    <col min="2" max="2" width="15.83203125" customWidth="1"/>
    <col min="3" max="3" width="16.6640625" customWidth="1"/>
    <col min="4" max="4" width="21.33203125" bestFit="1" customWidth="1"/>
    <col min="5" max="5" width="19.6640625" customWidth="1"/>
    <col min="6" max="6" width="18.1640625" customWidth="1"/>
    <col min="7" max="7" width="24.6640625" customWidth="1"/>
    <col min="8" max="8" width="13.1640625" bestFit="1" customWidth="1"/>
  </cols>
  <sheetData>
    <row r="2" spans="2:8" ht="57" customHeight="1" x14ac:dyDescent="0.2">
      <c r="B2" s="43" t="s">
        <v>30</v>
      </c>
      <c r="C2" s="44"/>
      <c r="D2" s="44"/>
      <c r="E2" s="44"/>
      <c r="F2" s="44"/>
      <c r="G2" s="44"/>
      <c r="H2" s="44"/>
    </row>
    <row r="3" spans="2:8" x14ac:dyDescent="0.2">
      <c r="B3" s="7"/>
      <c r="C3" s="7"/>
      <c r="D3" s="7"/>
      <c r="E3" s="7"/>
      <c r="F3" s="7"/>
      <c r="G3" s="7"/>
    </row>
    <row r="4" spans="2:8" x14ac:dyDescent="0.2">
      <c r="B4" s="8" t="s">
        <v>31</v>
      </c>
      <c r="C4" s="8" t="s">
        <v>32</v>
      </c>
      <c r="D4" s="8" t="s">
        <v>33</v>
      </c>
      <c r="E4" s="8" t="s">
        <v>34</v>
      </c>
      <c r="F4" s="8" t="s">
        <v>35</v>
      </c>
      <c r="G4" s="8" t="s">
        <v>36</v>
      </c>
      <c r="H4" s="8" t="s">
        <v>37</v>
      </c>
    </row>
    <row r="5" spans="2:8" x14ac:dyDescent="0.2">
      <c r="B5" s="9" t="s">
        <v>38</v>
      </c>
      <c r="C5" s="9" t="s">
        <v>39</v>
      </c>
      <c r="D5" s="9" t="s">
        <v>40</v>
      </c>
      <c r="E5" s="9">
        <v>6</v>
      </c>
      <c r="F5" s="10">
        <v>97.6</v>
      </c>
      <c r="G5" s="10">
        <f>Tableau15[[#This Row],[Quantité]]*Tableau15[[#This Row],[Prix_unitaire]]</f>
        <v>585.59999999999991</v>
      </c>
      <c r="H5" s="10"/>
    </row>
    <row r="6" spans="2:8" x14ac:dyDescent="0.2">
      <c r="B6" s="9" t="s">
        <v>41</v>
      </c>
      <c r="C6" s="9" t="s">
        <v>42</v>
      </c>
      <c r="D6" s="9" t="s">
        <v>43</v>
      </c>
      <c r="E6" s="9">
        <v>4</v>
      </c>
      <c r="F6" s="10">
        <v>249.61</v>
      </c>
      <c r="G6" s="10">
        <f>Tableau15[[#This Row],[Quantité]]*Tableau15[[#This Row],[Prix_unitaire]]</f>
        <v>998.44</v>
      </c>
      <c r="H6" s="10"/>
    </row>
    <row r="7" spans="2:8" x14ac:dyDescent="0.2">
      <c r="B7" s="9" t="s">
        <v>44</v>
      </c>
      <c r="C7" s="9" t="s">
        <v>45</v>
      </c>
      <c r="D7" s="9" t="s">
        <v>40</v>
      </c>
      <c r="E7" s="9">
        <v>9</v>
      </c>
      <c r="F7" s="10">
        <v>13.31</v>
      </c>
      <c r="G7" s="10">
        <f>Tableau15[[#This Row],[Quantité]]*Tableau15[[#This Row],[Prix_unitaire]]</f>
        <v>119.79</v>
      </c>
      <c r="H7" s="10"/>
    </row>
    <row r="8" spans="2:8" x14ac:dyDescent="0.2">
      <c r="B8" s="9" t="s">
        <v>46</v>
      </c>
      <c r="C8" s="9" t="s">
        <v>47</v>
      </c>
      <c r="D8" s="9" t="s">
        <v>48</v>
      </c>
      <c r="E8" s="9">
        <v>5</v>
      </c>
      <c r="F8" s="10">
        <v>36.36</v>
      </c>
      <c r="G8" s="10">
        <f>Tableau15[[#This Row],[Quantité]]*Tableau15[[#This Row],[Prix_unitaire]]</f>
        <v>181.8</v>
      </c>
      <c r="H8" s="10"/>
    </row>
    <row r="9" spans="2:8" x14ac:dyDescent="0.2">
      <c r="B9" s="9" t="s">
        <v>44</v>
      </c>
      <c r="C9" s="9" t="s">
        <v>49</v>
      </c>
      <c r="D9" s="9" t="s">
        <v>40</v>
      </c>
      <c r="E9" s="9">
        <v>5</v>
      </c>
      <c r="F9" s="10">
        <v>332.61</v>
      </c>
      <c r="G9" s="10">
        <f>Tableau15[[#This Row],[Quantité]]*Tableau15[[#This Row],[Prix_unitaire]]</f>
        <v>1663.0500000000002</v>
      </c>
      <c r="H9" s="10"/>
    </row>
    <row r="10" spans="2:8" x14ac:dyDescent="0.2">
      <c r="B10" s="9" t="s">
        <v>41</v>
      </c>
      <c r="C10" s="9" t="s">
        <v>42</v>
      </c>
      <c r="D10" s="9" t="s">
        <v>40</v>
      </c>
      <c r="E10" s="9">
        <v>1</v>
      </c>
      <c r="F10" s="10">
        <v>453.8</v>
      </c>
      <c r="G10" s="10">
        <f>Tableau15[[#This Row],[Quantité]]*Tableau15[[#This Row],[Prix_unitaire]]</f>
        <v>453.8</v>
      </c>
      <c r="H10" s="10"/>
    </row>
    <row r="11" spans="2:8" x14ac:dyDescent="0.2">
      <c r="B11" s="9" t="s">
        <v>38</v>
      </c>
      <c r="C11" s="9" t="s">
        <v>45</v>
      </c>
      <c r="D11" s="9" t="s">
        <v>40</v>
      </c>
      <c r="E11" s="9">
        <v>1</v>
      </c>
      <c r="F11" s="10">
        <v>13.97</v>
      </c>
      <c r="G11" s="10">
        <f>Tableau15[[#This Row],[Quantité]]*Tableau15[[#This Row],[Prix_unitaire]]</f>
        <v>13.97</v>
      </c>
      <c r="H11" s="10"/>
    </row>
    <row r="12" spans="2:8" x14ac:dyDescent="0.2">
      <c r="B12" s="9" t="s">
        <v>46</v>
      </c>
      <c r="C12" s="9" t="s">
        <v>50</v>
      </c>
      <c r="D12" s="9" t="s">
        <v>43</v>
      </c>
      <c r="E12" s="9">
        <v>4</v>
      </c>
      <c r="F12" s="10">
        <v>493.67</v>
      </c>
      <c r="G12" s="10">
        <f>Tableau15[[#This Row],[Quantité]]*Tableau15[[#This Row],[Prix_unitaire]]</f>
        <v>1974.68</v>
      </c>
      <c r="H12" s="10"/>
    </row>
    <row r="13" spans="2:8" x14ac:dyDescent="0.2">
      <c r="B13" s="9" t="s">
        <v>46</v>
      </c>
      <c r="C13" s="9" t="s">
        <v>42</v>
      </c>
      <c r="D13" s="9" t="s">
        <v>40</v>
      </c>
      <c r="E13" s="9">
        <v>7</v>
      </c>
      <c r="F13" s="10">
        <v>35.700000000000003</v>
      </c>
      <c r="G13" s="10">
        <f>Tableau15[[#This Row],[Quantité]]*Tableau15[[#This Row],[Prix_unitaire]]</f>
        <v>249.90000000000003</v>
      </c>
      <c r="H13" s="10"/>
    </row>
    <row r="14" spans="2:8" x14ac:dyDescent="0.2">
      <c r="B14" s="9" t="s">
        <v>44</v>
      </c>
      <c r="C14" s="9" t="s">
        <v>42</v>
      </c>
      <c r="D14" s="9" t="s">
        <v>51</v>
      </c>
      <c r="E14" s="9">
        <v>10</v>
      </c>
      <c r="F14" s="10">
        <v>167.4</v>
      </c>
      <c r="G14" s="10">
        <f>Tableau15[[#This Row],[Quantité]]*Tableau15[[#This Row],[Prix_unitaire]]</f>
        <v>1674</v>
      </c>
      <c r="H14" s="10"/>
    </row>
    <row r="15" spans="2:8" x14ac:dyDescent="0.2">
      <c r="B15" s="9" t="s">
        <v>46</v>
      </c>
      <c r="C15" s="9" t="s">
        <v>42</v>
      </c>
      <c r="D15" s="9" t="s">
        <v>48</v>
      </c>
      <c r="E15" s="9">
        <v>10</v>
      </c>
      <c r="F15" s="10">
        <v>306.7</v>
      </c>
      <c r="G15" s="10">
        <f>Tableau15[[#This Row],[Quantité]]*Tableau15[[#This Row],[Prix_unitaire]]</f>
        <v>3067</v>
      </c>
      <c r="H15" s="10"/>
    </row>
    <row r="16" spans="2:8" x14ac:dyDescent="0.2">
      <c r="B16" s="9" t="s">
        <v>41</v>
      </c>
      <c r="C16" s="9" t="s">
        <v>52</v>
      </c>
      <c r="D16" s="9" t="s">
        <v>43</v>
      </c>
      <c r="E16" s="9">
        <v>6</v>
      </c>
      <c r="F16" s="10">
        <v>211.74</v>
      </c>
      <c r="G16" s="10">
        <f>Tableau15[[#This Row],[Quantité]]*Tableau15[[#This Row],[Prix_unitaire]]</f>
        <v>1270.44</v>
      </c>
      <c r="H16" s="10"/>
    </row>
    <row r="17" spans="2:8" x14ac:dyDescent="0.2">
      <c r="B17" s="9" t="s">
        <v>44</v>
      </c>
      <c r="C17" s="9" t="s">
        <v>49</v>
      </c>
      <c r="D17" s="9" t="s">
        <v>40</v>
      </c>
      <c r="E17" s="9">
        <v>4</v>
      </c>
      <c r="F17" s="10">
        <v>305.31</v>
      </c>
      <c r="G17" s="10">
        <f>Tableau15[[#This Row],[Quantité]]*Tableau15[[#This Row],[Prix_unitaire]]</f>
        <v>1221.24</v>
      </c>
      <c r="H17" s="10"/>
    </row>
    <row r="18" spans="2:8" x14ac:dyDescent="0.2">
      <c r="B18" s="9" t="s">
        <v>38</v>
      </c>
      <c r="C18" s="9" t="s">
        <v>42</v>
      </c>
      <c r="D18" s="9" t="s">
        <v>51</v>
      </c>
      <c r="E18" s="9">
        <v>8</v>
      </c>
      <c r="F18" s="10">
        <v>430.21</v>
      </c>
      <c r="G18" s="10">
        <f>Tableau15[[#This Row],[Quantité]]*Tableau15[[#This Row],[Prix_unitaire]]</f>
        <v>3441.68</v>
      </c>
      <c r="H18" s="10"/>
    </row>
    <row r="19" spans="2:8" x14ac:dyDescent="0.2">
      <c r="B19" s="9" t="s">
        <v>46</v>
      </c>
      <c r="C19" s="9" t="s">
        <v>45</v>
      </c>
      <c r="D19" s="9" t="s">
        <v>48</v>
      </c>
      <c r="E19" s="9">
        <v>8</v>
      </c>
      <c r="F19" s="10">
        <v>273.43</v>
      </c>
      <c r="G19" s="10">
        <f>Tableau15[[#This Row],[Quantité]]*Tableau15[[#This Row],[Prix_unitaire]]</f>
        <v>2187.44</v>
      </c>
      <c r="H19" s="10"/>
    </row>
    <row r="20" spans="2:8" x14ac:dyDescent="0.2">
      <c r="B20" s="9" t="s">
        <v>41</v>
      </c>
      <c r="C20" s="9" t="s">
        <v>50</v>
      </c>
      <c r="D20" s="9" t="s">
        <v>51</v>
      </c>
      <c r="E20" s="9">
        <v>9</v>
      </c>
      <c r="F20" s="10">
        <v>222.58</v>
      </c>
      <c r="G20" s="10">
        <f>Tableau15[[#This Row],[Quantité]]*Tableau15[[#This Row],[Prix_unitaire]]</f>
        <v>2003.22</v>
      </c>
      <c r="H20" s="10"/>
    </row>
    <row r="21" spans="2:8" x14ac:dyDescent="0.2">
      <c r="B21" s="9" t="s">
        <v>41</v>
      </c>
      <c r="C21" s="9" t="s">
        <v>49</v>
      </c>
      <c r="D21" s="9" t="s">
        <v>48</v>
      </c>
      <c r="E21" s="9">
        <v>9</v>
      </c>
      <c r="F21" s="10">
        <v>272.08999999999997</v>
      </c>
      <c r="G21" s="10">
        <f>Tableau15[[#This Row],[Quantité]]*Tableau15[[#This Row],[Prix_unitaire]]</f>
        <v>2448.81</v>
      </c>
      <c r="H21" s="10"/>
    </row>
    <row r="22" spans="2:8" x14ac:dyDescent="0.2">
      <c r="B22" s="9" t="s">
        <v>46</v>
      </c>
      <c r="C22" s="9" t="s">
        <v>47</v>
      </c>
      <c r="D22" s="9" t="s">
        <v>51</v>
      </c>
      <c r="E22" s="9">
        <v>8</v>
      </c>
      <c r="F22" s="10">
        <v>302.69</v>
      </c>
      <c r="G22" s="10">
        <f>Tableau15[[#This Row],[Quantité]]*Tableau15[[#This Row],[Prix_unitaire]]</f>
        <v>2421.52</v>
      </c>
      <c r="H22" s="10"/>
    </row>
    <row r="23" spans="2:8" x14ac:dyDescent="0.2">
      <c r="B23" s="9" t="s">
        <v>44</v>
      </c>
      <c r="C23" s="9" t="s">
        <v>45</v>
      </c>
      <c r="D23" s="9" t="s">
        <v>51</v>
      </c>
      <c r="E23" s="9">
        <v>2</v>
      </c>
      <c r="F23" s="10">
        <v>60.57</v>
      </c>
      <c r="G23" s="10">
        <f>Tableau15[[#This Row],[Quantité]]*Tableau15[[#This Row],[Prix_unitaire]]</f>
        <v>121.14</v>
      </c>
      <c r="H23" s="10"/>
    </row>
    <row r="24" spans="2:8" x14ac:dyDescent="0.2">
      <c r="B24" s="9" t="s">
        <v>41</v>
      </c>
      <c r="C24" s="9" t="s">
        <v>52</v>
      </c>
      <c r="D24" s="9" t="s">
        <v>48</v>
      </c>
      <c r="E24" s="9">
        <v>10</v>
      </c>
      <c r="F24" s="10">
        <v>337.26</v>
      </c>
      <c r="G24" s="10">
        <f>Tableau15[[#This Row],[Quantité]]*Tableau15[[#This Row],[Prix_unitaire]]</f>
        <v>3372.6</v>
      </c>
      <c r="H24" s="10"/>
    </row>
  </sheetData>
  <mergeCells count="1">
    <mergeCell ref="B2:H2"/>
  </mergeCells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FCB6-C85D-425D-90D8-AD6E5BFE1411}">
  <dimension ref="B2:H24"/>
  <sheetViews>
    <sheetView showGridLines="0" zoomScaleNormal="100" workbookViewId="0">
      <selection activeCell="H13" sqref="H13"/>
    </sheetView>
  </sheetViews>
  <sheetFormatPr baseColWidth="10" defaultRowHeight="15" x14ac:dyDescent="0.2"/>
  <cols>
    <col min="1" max="1" width="2.1640625" customWidth="1"/>
    <col min="2" max="2" width="15.83203125" customWidth="1"/>
    <col min="3" max="3" width="16.6640625" customWidth="1"/>
    <col min="4" max="4" width="21.33203125" bestFit="1" customWidth="1"/>
    <col min="5" max="5" width="19.6640625" customWidth="1"/>
    <col min="6" max="6" width="18.1640625" customWidth="1"/>
    <col min="7" max="7" width="24.6640625" customWidth="1"/>
    <col min="8" max="8" width="13.1640625" bestFit="1" customWidth="1"/>
  </cols>
  <sheetData>
    <row r="2" spans="2:8" ht="57" customHeight="1" x14ac:dyDescent="0.2">
      <c r="B2" s="43" t="s">
        <v>30</v>
      </c>
      <c r="C2" s="44"/>
      <c r="D2" s="44"/>
      <c r="E2" s="44"/>
      <c r="F2" s="44"/>
      <c r="G2" s="44"/>
      <c r="H2" s="44"/>
    </row>
    <row r="3" spans="2:8" x14ac:dyDescent="0.2">
      <c r="B3" s="7"/>
      <c r="C3" s="7"/>
      <c r="D3" s="7"/>
      <c r="E3" s="7"/>
      <c r="F3" s="7"/>
      <c r="G3" s="7"/>
    </row>
    <row r="4" spans="2:8" x14ac:dyDescent="0.2">
      <c r="B4" s="8" t="s">
        <v>31</v>
      </c>
      <c r="C4" s="8" t="s">
        <v>32</v>
      </c>
      <c r="D4" s="8" t="s">
        <v>33</v>
      </c>
      <c r="E4" s="8" t="s">
        <v>34</v>
      </c>
      <c r="F4" s="8" t="s">
        <v>35</v>
      </c>
      <c r="G4" s="8" t="s">
        <v>36</v>
      </c>
      <c r="H4" s="8" t="s">
        <v>37</v>
      </c>
    </row>
    <row r="5" spans="2:8" x14ac:dyDescent="0.2">
      <c r="B5" s="9" t="s">
        <v>38</v>
      </c>
      <c r="C5" s="9" t="s">
        <v>39</v>
      </c>
      <c r="D5" s="9" t="s">
        <v>40</v>
      </c>
      <c r="E5" s="9">
        <v>6</v>
      </c>
      <c r="F5" s="10">
        <v>97.6</v>
      </c>
      <c r="G5" s="10">
        <f>Tableau156[[#This Row],[Quantité]]*Tableau156[[#This Row],[Prix_unitaire]]</f>
        <v>585.59999999999991</v>
      </c>
      <c r="H5" s="10">
        <f>IF(AND(Tableau156[[#This Row],[Mode de paiement]]="Carte de crédit",Tableau156[[#This Row],[Catégorie]]="Alimentation"),Tableau156[[#This Row],[Total]]*0.98,Tableau156[[#This Row],[Total]])</f>
        <v>585.59999999999991</v>
      </c>
    </row>
    <row r="6" spans="2:8" x14ac:dyDescent="0.2">
      <c r="B6" s="9" t="s">
        <v>41</v>
      </c>
      <c r="C6" s="9" t="s">
        <v>42</v>
      </c>
      <c r="D6" s="9" t="s">
        <v>43</v>
      </c>
      <c r="E6" s="9">
        <v>4</v>
      </c>
      <c r="F6" s="10">
        <v>249.61</v>
      </c>
      <c r="G6" s="10">
        <f>Tableau156[[#This Row],[Quantité]]*Tableau156[[#This Row],[Prix_unitaire]]</f>
        <v>998.44</v>
      </c>
      <c r="H6" s="10">
        <f>IF(AND(Tableau156[[#This Row],[Mode de paiement]]="Carte de crédit",Tableau156[[#This Row],[Catégorie]]="Alimentation"),Tableau156[[#This Row],[Total]]*0.98,Tableau156[[#This Row],[Total]])</f>
        <v>998.44</v>
      </c>
    </row>
    <row r="7" spans="2:8" x14ac:dyDescent="0.2">
      <c r="B7" s="9" t="s">
        <v>44</v>
      </c>
      <c r="C7" s="9" t="s">
        <v>45</v>
      </c>
      <c r="D7" s="9" t="s">
        <v>40</v>
      </c>
      <c r="E7" s="9">
        <v>9</v>
      </c>
      <c r="F7" s="10">
        <v>13.31</v>
      </c>
      <c r="G7" s="10">
        <f>Tableau156[[#This Row],[Quantité]]*Tableau156[[#This Row],[Prix_unitaire]]</f>
        <v>119.79</v>
      </c>
      <c r="H7" s="10">
        <f>IF(AND(Tableau156[[#This Row],[Mode de paiement]]="Carte de crédit",Tableau156[[#This Row],[Catégorie]]="Alimentation"),Tableau156[[#This Row],[Total]]*0.98,Tableau156[[#This Row],[Total]])</f>
        <v>119.79</v>
      </c>
    </row>
    <row r="8" spans="2:8" x14ac:dyDescent="0.2">
      <c r="B8" s="9" t="s">
        <v>46</v>
      </c>
      <c r="C8" s="9" t="s">
        <v>47</v>
      </c>
      <c r="D8" s="9" t="s">
        <v>48</v>
      </c>
      <c r="E8" s="9">
        <v>5</v>
      </c>
      <c r="F8" s="10">
        <v>36.36</v>
      </c>
      <c r="G8" s="10">
        <f>Tableau156[[#This Row],[Quantité]]*Tableau156[[#This Row],[Prix_unitaire]]</f>
        <v>181.8</v>
      </c>
      <c r="H8" s="10">
        <f>IF(AND(Tableau156[[#This Row],[Mode de paiement]]="Carte de crédit",Tableau156[[#This Row],[Catégorie]]="Alimentation"),Tableau156[[#This Row],[Total]]*0.98,Tableau156[[#This Row],[Total]])</f>
        <v>181.8</v>
      </c>
    </row>
    <row r="9" spans="2:8" x14ac:dyDescent="0.2">
      <c r="B9" s="9" t="s">
        <v>44</v>
      </c>
      <c r="C9" s="9" t="s">
        <v>49</v>
      </c>
      <c r="D9" s="9" t="s">
        <v>40</v>
      </c>
      <c r="E9" s="9">
        <v>5</v>
      </c>
      <c r="F9" s="10">
        <v>332.61</v>
      </c>
      <c r="G9" s="10">
        <f>Tableau156[[#This Row],[Quantité]]*Tableau156[[#This Row],[Prix_unitaire]]</f>
        <v>1663.0500000000002</v>
      </c>
      <c r="H9" s="10">
        <f>IF(AND(Tableau156[[#This Row],[Mode de paiement]]="Carte de crédit",Tableau156[[#This Row],[Catégorie]]="Alimentation"),Tableau156[[#This Row],[Total]]*0.98,Tableau156[[#This Row],[Total]])</f>
        <v>1663.0500000000002</v>
      </c>
    </row>
    <row r="10" spans="2:8" x14ac:dyDescent="0.2">
      <c r="B10" s="9" t="s">
        <v>41</v>
      </c>
      <c r="C10" s="9" t="s">
        <v>42</v>
      </c>
      <c r="D10" s="9" t="s">
        <v>40</v>
      </c>
      <c r="E10" s="9">
        <v>1</v>
      </c>
      <c r="F10" s="10">
        <v>453.8</v>
      </c>
      <c r="G10" s="10">
        <f>Tableau156[[#This Row],[Quantité]]*Tableau156[[#This Row],[Prix_unitaire]]</f>
        <v>453.8</v>
      </c>
      <c r="H10" s="10">
        <f>IF(AND(Tableau156[[#This Row],[Mode de paiement]]="Carte de crédit",Tableau156[[#This Row],[Catégorie]]="Alimentation"),Tableau156[[#This Row],[Total]]*0.98,Tableau156[[#This Row],[Total]])</f>
        <v>444.72399999999999</v>
      </c>
    </row>
    <row r="11" spans="2:8" x14ac:dyDescent="0.2">
      <c r="B11" s="9" t="s">
        <v>38</v>
      </c>
      <c r="C11" s="9" t="s">
        <v>45</v>
      </c>
      <c r="D11" s="9" t="s">
        <v>40</v>
      </c>
      <c r="E11" s="9">
        <v>1</v>
      </c>
      <c r="F11" s="10">
        <v>13.97</v>
      </c>
      <c r="G11" s="10">
        <f>Tableau156[[#This Row],[Quantité]]*Tableau156[[#This Row],[Prix_unitaire]]</f>
        <v>13.97</v>
      </c>
      <c r="H11" s="10">
        <f>IF(AND(Tableau156[[#This Row],[Mode de paiement]]="Carte de crédit",Tableau156[[#This Row],[Catégorie]]="Alimentation"),Tableau156[[#This Row],[Total]]*0.98,Tableau156[[#This Row],[Total]])</f>
        <v>13.97</v>
      </c>
    </row>
    <row r="12" spans="2:8" x14ac:dyDescent="0.2">
      <c r="B12" s="9" t="s">
        <v>46</v>
      </c>
      <c r="C12" s="9" t="s">
        <v>50</v>
      </c>
      <c r="D12" s="9" t="s">
        <v>43</v>
      </c>
      <c r="E12" s="9">
        <v>4</v>
      </c>
      <c r="F12" s="10">
        <v>493.67</v>
      </c>
      <c r="G12" s="10">
        <f>Tableau156[[#This Row],[Quantité]]*Tableau156[[#This Row],[Prix_unitaire]]</f>
        <v>1974.68</v>
      </c>
      <c r="H12" s="10">
        <f>IF(AND(Tableau156[[#This Row],[Mode de paiement]]="Carte de crédit",Tableau156[[#This Row],[Catégorie]]="Alimentation"),Tableau156[[#This Row],[Total]]*0.98,Tableau156[[#This Row],[Total]])</f>
        <v>1974.68</v>
      </c>
    </row>
    <row r="13" spans="2:8" x14ac:dyDescent="0.2">
      <c r="B13" s="9" t="s">
        <v>46</v>
      </c>
      <c r="C13" s="9" t="s">
        <v>42</v>
      </c>
      <c r="D13" s="9" t="s">
        <v>40</v>
      </c>
      <c r="E13" s="9">
        <v>7</v>
      </c>
      <c r="F13" s="10">
        <v>35.700000000000003</v>
      </c>
      <c r="G13" s="10">
        <f>Tableau156[[#This Row],[Quantité]]*Tableau156[[#This Row],[Prix_unitaire]]</f>
        <v>249.90000000000003</v>
      </c>
      <c r="H13" s="10">
        <f>IF(AND(Tableau156[[#This Row],[Mode de paiement]]="Carte de crédit",Tableau156[[#This Row],[Catégorie]]="Alimentation"),Tableau156[[#This Row],[Total]]*0.98,Tableau156[[#This Row],[Total]])</f>
        <v>244.90200000000002</v>
      </c>
    </row>
    <row r="14" spans="2:8" x14ac:dyDescent="0.2">
      <c r="B14" s="9" t="s">
        <v>44</v>
      </c>
      <c r="C14" s="9" t="s">
        <v>42</v>
      </c>
      <c r="D14" s="9" t="s">
        <v>51</v>
      </c>
      <c r="E14" s="9">
        <v>10</v>
      </c>
      <c r="F14" s="10">
        <v>167.4</v>
      </c>
      <c r="G14" s="10">
        <f>Tableau156[[#This Row],[Quantité]]*Tableau156[[#This Row],[Prix_unitaire]]</f>
        <v>1674</v>
      </c>
      <c r="H14" s="10">
        <f>IF(AND(Tableau156[[#This Row],[Mode de paiement]]="Carte de crédit",Tableau156[[#This Row],[Catégorie]]="Alimentation"),Tableau156[[#This Row],[Total]]*0.98,Tableau156[[#This Row],[Total]])</f>
        <v>1674</v>
      </c>
    </row>
    <row r="15" spans="2:8" x14ac:dyDescent="0.2">
      <c r="B15" s="9" t="s">
        <v>46</v>
      </c>
      <c r="C15" s="9" t="s">
        <v>42</v>
      </c>
      <c r="D15" s="9" t="s">
        <v>48</v>
      </c>
      <c r="E15" s="9">
        <v>10</v>
      </c>
      <c r="F15" s="10">
        <v>306.7</v>
      </c>
      <c r="G15" s="10">
        <f>Tableau156[[#This Row],[Quantité]]*Tableau156[[#This Row],[Prix_unitaire]]</f>
        <v>3067</v>
      </c>
      <c r="H15" s="10">
        <f>IF(AND(Tableau156[[#This Row],[Mode de paiement]]="Carte de crédit",Tableau156[[#This Row],[Catégorie]]="Alimentation"),Tableau156[[#This Row],[Total]]*0.98,Tableau156[[#This Row],[Total]])</f>
        <v>3067</v>
      </c>
    </row>
    <row r="16" spans="2:8" x14ac:dyDescent="0.2">
      <c r="B16" s="9" t="s">
        <v>41</v>
      </c>
      <c r="C16" s="9" t="s">
        <v>52</v>
      </c>
      <c r="D16" s="9" t="s">
        <v>43</v>
      </c>
      <c r="E16" s="9">
        <v>6</v>
      </c>
      <c r="F16" s="10">
        <v>211.74</v>
      </c>
      <c r="G16" s="10">
        <f>Tableau156[[#This Row],[Quantité]]*Tableau156[[#This Row],[Prix_unitaire]]</f>
        <v>1270.44</v>
      </c>
      <c r="H16" s="10">
        <f>IF(AND(Tableau156[[#This Row],[Mode de paiement]]="Carte de crédit",Tableau156[[#This Row],[Catégorie]]="Alimentation"),Tableau156[[#This Row],[Total]]*0.98,Tableau156[[#This Row],[Total]])</f>
        <v>1270.44</v>
      </c>
    </row>
    <row r="17" spans="2:8" x14ac:dyDescent="0.2">
      <c r="B17" s="9" t="s">
        <v>44</v>
      </c>
      <c r="C17" s="9" t="s">
        <v>49</v>
      </c>
      <c r="D17" s="9" t="s">
        <v>40</v>
      </c>
      <c r="E17" s="9">
        <v>4</v>
      </c>
      <c r="F17" s="10">
        <v>305.31</v>
      </c>
      <c r="G17" s="10">
        <f>Tableau156[[#This Row],[Quantité]]*Tableau156[[#This Row],[Prix_unitaire]]</f>
        <v>1221.24</v>
      </c>
      <c r="H17" s="10">
        <f>IF(AND(Tableau156[[#This Row],[Mode de paiement]]="Carte de crédit",Tableau156[[#This Row],[Catégorie]]="Alimentation"),Tableau156[[#This Row],[Total]]*0.98,Tableau156[[#This Row],[Total]])</f>
        <v>1221.24</v>
      </c>
    </row>
    <row r="18" spans="2:8" x14ac:dyDescent="0.2">
      <c r="B18" s="9" t="s">
        <v>38</v>
      </c>
      <c r="C18" s="9" t="s">
        <v>42</v>
      </c>
      <c r="D18" s="9" t="s">
        <v>51</v>
      </c>
      <c r="E18" s="9">
        <v>8</v>
      </c>
      <c r="F18" s="10">
        <v>430.21</v>
      </c>
      <c r="G18" s="10">
        <f>Tableau156[[#This Row],[Quantité]]*Tableau156[[#This Row],[Prix_unitaire]]</f>
        <v>3441.68</v>
      </c>
      <c r="H18" s="10">
        <f>IF(AND(Tableau156[[#This Row],[Mode de paiement]]="Carte de crédit",Tableau156[[#This Row],[Catégorie]]="Alimentation"),Tableau156[[#This Row],[Total]]*0.98,Tableau156[[#This Row],[Total]])</f>
        <v>3441.68</v>
      </c>
    </row>
    <row r="19" spans="2:8" x14ac:dyDescent="0.2">
      <c r="B19" s="9" t="s">
        <v>46</v>
      </c>
      <c r="C19" s="9" t="s">
        <v>45</v>
      </c>
      <c r="D19" s="9" t="s">
        <v>48</v>
      </c>
      <c r="E19" s="9">
        <v>8</v>
      </c>
      <c r="F19" s="10">
        <v>273.43</v>
      </c>
      <c r="G19" s="10">
        <f>Tableau156[[#This Row],[Quantité]]*Tableau156[[#This Row],[Prix_unitaire]]</f>
        <v>2187.44</v>
      </c>
      <c r="H19" s="10">
        <f>IF(AND(Tableau156[[#This Row],[Mode de paiement]]="Carte de crédit",Tableau156[[#This Row],[Catégorie]]="Alimentation"),Tableau156[[#This Row],[Total]]*0.98,Tableau156[[#This Row],[Total]])</f>
        <v>2187.44</v>
      </c>
    </row>
    <row r="20" spans="2:8" x14ac:dyDescent="0.2">
      <c r="B20" s="9" t="s">
        <v>41</v>
      </c>
      <c r="C20" s="9" t="s">
        <v>50</v>
      </c>
      <c r="D20" s="9" t="s">
        <v>51</v>
      </c>
      <c r="E20" s="9">
        <v>9</v>
      </c>
      <c r="F20" s="10">
        <v>222.58</v>
      </c>
      <c r="G20" s="10">
        <f>Tableau156[[#This Row],[Quantité]]*Tableau156[[#This Row],[Prix_unitaire]]</f>
        <v>2003.22</v>
      </c>
      <c r="H20" s="10">
        <f>IF(AND(Tableau156[[#This Row],[Mode de paiement]]="Carte de crédit",Tableau156[[#This Row],[Catégorie]]="Alimentation"),Tableau156[[#This Row],[Total]]*0.98,Tableau156[[#This Row],[Total]])</f>
        <v>2003.22</v>
      </c>
    </row>
    <row r="21" spans="2:8" x14ac:dyDescent="0.2">
      <c r="B21" s="9" t="s">
        <v>41</v>
      </c>
      <c r="C21" s="9" t="s">
        <v>49</v>
      </c>
      <c r="D21" s="9" t="s">
        <v>48</v>
      </c>
      <c r="E21" s="9">
        <v>9</v>
      </c>
      <c r="F21" s="10">
        <v>272.08999999999997</v>
      </c>
      <c r="G21" s="10">
        <f>Tableau156[[#This Row],[Quantité]]*Tableau156[[#This Row],[Prix_unitaire]]</f>
        <v>2448.81</v>
      </c>
      <c r="H21" s="10">
        <f>IF(AND(Tableau156[[#This Row],[Mode de paiement]]="Carte de crédit",Tableau156[[#This Row],[Catégorie]]="Alimentation"),Tableau156[[#This Row],[Total]]*0.98,Tableau156[[#This Row],[Total]])</f>
        <v>2448.81</v>
      </c>
    </row>
    <row r="22" spans="2:8" x14ac:dyDescent="0.2">
      <c r="B22" s="9" t="s">
        <v>46</v>
      </c>
      <c r="C22" s="9" t="s">
        <v>47</v>
      </c>
      <c r="D22" s="9" t="s">
        <v>51</v>
      </c>
      <c r="E22" s="9">
        <v>8</v>
      </c>
      <c r="F22" s="10">
        <v>302.69</v>
      </c>
      <c r="G22" s="10">
        <f>Tableau156[[#This Row],[Quantité]]*Tableau156[[#This Row],[Prix_unitaire]]</f>
        <v>2421.52</v>
      </c>
      <c r="H22" s="10">
        <f>IF(AND(Tableau156[[#This Row],[Mode de paiement]]="Carte de crédit",Tableau156[[#This Row],[Catégorie]]="Alimentation"),Tableau156[[#This Row],[Total]]*0.98,Tableau156[[#This Row],[Total]])</f>
        <v>2421.52</v>
      </c>
    </row>
    <row r="23" spans="2:8" x14ac:dyDescent="0.2">
      <c r="B23" s="9" t="s">
        <v>44</v>
      </c>
      <c r="C23" s="9" t="s">
        <v>45</v>
      </c>
      <c r="D23" s="9" t="s">
        <v>51</v>
      </c>
      <c r="E23" s="9">
        <v>2</v>
      </c>
      <c r="F23" s="10">
        <v>60.57</v>
      </c>
      <c r="G23" s="10">
        <f>Tableau156[[#This Row],[Quantité]]*Tableau156[[#This Row],[Prix_unitaire]]</f>
        <v>121.14</v>
      </c>
      <c r="H23" s="10">
        <f>IF(AND(Tableau156[[#This Row],[Mode de paiement]]="Carte de crédit",Tableau156[[#This Row],[Catégorie]]="Alimentation"),Tableau156[[#This Row],[Total]]*0.98,Tableau156[[#This Row],[Total]])</f>
        <v>121.14</v>
      </c>
    </row>
    <row r="24" spans="2:8" x14ac:dyDescent="0.2">
      <c r="B24" s="9" t="s">
        <v>41</v>
      </c>
      <c r="C24" s="9" t="s">
        <v>52</v>
      </c>
      <c r="D24" s="9" t="s">
        <v>48</v>
      </c>
      <c r="E24" s="9">
        <v>10</v>
      </c>
      <c r="F24" s="10">
        <v>337.26</v>
      </c>
      <c r="G24" s="10">
        <f>Tableau156[[#This Row],[Quantité]]*Tableau156[[#This Row],[Prix_unitaire]]</f>
        <v>3372.6</v>
      </c>
      <c r="H24" s="10">
        <f>IF(AND(Tableau156[[#This Row],[Mode de paiement]]="Carte de crédit",Tableau156[[#This Row],[Catégorie]]="Alimentation"),Tableau156[[#This Row],[Total]]*0.98,Tableau156[[#This Row],[Total]])</f>
        <v>3372.6</v>
      </c>
    </row>
  </sheetData>
  <mergeCells count="1">
    <mergeCell ref="B2:H2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9E815-10E1-4744-A042-5273FA65EA43}">
  <dimension ref="B2:E30"/>
  <sheetViews>
    <sheetView showGridLines="0" workbookViewId="0">
      <selection activeCell="B12" sqref="B12:E12"/>
    </sheetView>
  </sheetViews>
  <sheetFormatPr baseColWidth="10" defaultRowHeight="15" x14ac:dyDescent="0.2"/>
  <cols>
    <col min="1" max="1" width="2.83203125" style="1" customWidth="1"/>
    <col min="2" max="2" width="15.83203125" style="1" bestFit="1" customWidth="1"/>
    <col min="3" max="3" width="22.5" style="1" bestFit="1" customWidth="1"/>
    <col min="4" max="4" width="23" style="1" customWidth="1"/>
    <col min="5" max="5" width="16.1640625" style="1" bestFit="1" customWidth="1"/>
    <col min="6" max="16384" width="10.83203125" style="1"/>
  </cols>
  <sheetData>
    <row r="2" spans="2:5" ht="36" customHeight="1" x14ac:dyDescent="0.2">
      <c r="B2" s="24" t="s">
        <v>53</v>
      </c>
      <c r="C2" s="25"/>
      <c r="D2" s="25"/>
      <c r="E2" s="25"/>
    </row>
    <row r="4" spans="2:5" ht="24" customHeight="1" x14ac:dyDescent="0.2">
      <c r="B4" s="23" t="s">
        <v>20</v>
      </c>
      <c r="C4" s="23"/>
      <c r="D4" s="23"/>
      <c r="E4" s="23"/>
    </row>
    <row r="6" spans="2:5" ht="40.5" customHeight="1" x14ac:dyDescent="0.2">
      <c r="B6" s="26" t="s">
        <v>59</v>
      </c>
      <c r="C6" s="26"/>
      <c r="D6" s="26"/>
      <c r="E6" s="26"/>
    </row>
    <row r="8" spans="2:5" x14ac:dyDescent="0.2">
      <c r="B8" s="4" t="s">
        <v>13</v>
      </c>
      <c r="C8" s="4" t="s">
        <v>14</v>
      </c>
      <c r="D8" s="4" t="s">
        <v>15</v>
      </c>
      <c r="E8" s="4" t="s">
        <v>16</v>
      </c>
    </row>
    <row r="9" spans="2:5" ht="34" customHeight="1" x14ac:dyDescent="0.2">
      <c r="B9" s="3" t="s">
        <v>60</v>
      </c>
      <c r="C9" s="11" t="s">
        <v>61</v>
      </c>
      <c r="D9" s="11" t="s">
        <v>63</v>
      </c>
      <c r="E9" s="11" t="s">
        <v>62</v>
      </c>
    </row>
    <row r="11" spans="2:5" ht="30" customHeight="1" x14ac:dyDescent="0.2">
      <c r="B11" s="27" t="s">
        <v>18</v>
      </c>
      <c r="C11" s="28"/>
      <c r="D11" s="28"/>
      <c r="E11" s="29"/>
    </row>
    <row r="12" spans="2:5" ht="29.5" customHeight="1" x14ac:dyDescent="0.2">
      <c r="B12" s="31" t="s">
        <v>17</v>
      </c>
      <c r="C12" s="32"/>
      <c r="D12" s="32"/>
      <c r="E12" s="33"/>
    </row>
    <row r="14" spans="2:5" ht="24" customHeight="1" x14ac:dyDescent="0.2">
      <c r="B14" s="34" t="str">
        <f>IF(B12="-","",IF(B12=B30,"OK","Mauvaise réponse"))</f>
        <v/>
      </c>
      <c r="C14" s="35"/>
      <c r="D14" s="35"/>
      <c r="E14" s="36"/>
    </row>
    <row r="16" spans="2:5" ht="33" customHeight="1" x14ac:dyDescent="0.2"/>
    <row r="30" spans="2:5" hidden="1" x14ac:dyDescent="0.2">
      <c r="B30" s="30" t="s">
        <v>15</v>
      </c>
      <c r="C30" s="30"/>
      <c r="D30" s="30"/>
      <c r="E30" s="30"/>
    </row>
  </sheetData>
  <mergeCells count="7">
    <mergeCell ref="B30:E30"/>
    <mergeCell ref="B2:E2"/>
    <mergeCell ref="B4:E4"/>
    <mergeCell ref="B6:E6"/>
    <mergeCell ref="B11:E11"/>
    <mergeCell ref="B12:E12"/>
    <mergeCell ref="B14:E14"/>
  </mergeCells>
  <conditionalFormatting sqref="B14">
    <cfRule type="containsText" dxfId="15" priority="1" operator="containsText" text="OK">
      <formula>NOT(ISERROR(SEARCH("OK",B14)))</formula>
    </cfRule>
    <cfRule type="containsText" dxfId="14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C958D6D3-52DF-4455-AD0D-EF1561CD35D6}">
      <formula1>"-,Réponse A,Réponse B,Réponse C,Réponse 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9EFEA-AEAE-4359-885B-BFFF82595B4C}">
  <dimension ref="B2:E30"/>
  <sheetViews>
    <sheetView showGridLines="0" workbookViewId="0">
      <selection activeCell="B12" sqref="B12:E12"/>
    </sheetView>
  </sheetViews>
  <sheetFormatPr baseColWidth="10" defaultRowHeight="15" x14ac:dyDescent="0.2"/>
  <cols>
    <col min="1" max="1" width="2.83203125" style="1" customWidth="1"/>
    <col min="2" max="2" width="17.33203125" style="1" bestFit="1" customWidth="1"/>
    <col min="3" max="3" width="10.5" style="1" customWidth="1"/>
    <col min="4" max="4" width="26.1640625" style="1" customWidth="1"/>
    <col min="5" max="5" width="21.33203125" style="1" bestFit="1" customWidth="1"/>
    <col min="6" max="16384" width="10.83203125" style="1"/>
  </cols>
  <sheetData>
    <row r="2" spans="2:5" ht="36" customHeight="1" x14ac:dyDescent="0.2">
      <c r="B2" s="24" t="s">
        <v>53</v>
      </c>
      <c r="C2" s="25"/>
      <c r="D2" s="25"/>
      <c r="E2" s="25"/>
    </row>
    <row r="4" spans="2:5" ht="24" customHeight="1" x14ac:dyDescent="0.2">
      <c r="B4" s="23" t="s">
        <v>29</v>
      </c>
      <c r="C4" s="23"/>
      <c r="D4" s="23"/>
      <c r="E4" s="23"/>
    </row>
    <row r="6" spans="2:5" ht="40.5" customHeight="1" x14ac:dyDescent="0.2">
      <c r="B6" s="26" t="s">
        <v>64</v>
      </c>
      <c r="C6" s="26"/>
      <c r="D6" s="26"/>
      <c r="E6" s="26"/>
    </row>
    <row r="8" spans="2:5" x14ac:dyDescent="0.2">
      <c r="B8" s="4" t="s">
        <v>13</v>
      </c>
      <c r="C8" s="4" t="s">
        <v>14</v>
      </c>
      <c r="D8" s="4" t="s">
        <v>15</v>
      </c>
      <c r="E8" s="4" t="s">
        <v>16</v>
      </c>
    </row>
    <row r="9" spans="2:5" ht="37" customHeight="1" x14ac:dyDescent="0.2">
      <c r="B9" s="3" t="s">
        <v>65</v>
      </c>
      <c r="C9" s="3" t="s">
        <v>66</v>
      </c>
      <c r="D9" s="11" t="s">
        <v>67</v>
      </c>
      <c r="E9" s="3" t="s">
        <v>68</v>
      </c>
    </row>
    <row r="11" spans="2:5" ht="30" customHeight="1" x14ac:dyDescent="0.2">
      <c r="B11" s="27" t="s">
        <v>18</v>
      </c>
      <c r="C11" s="28"/>
      <c r="D11" s="28"/>
      <c r="E11" s="29"/>
    </row>
    <row r="12" spans="2:5" ht="29.5" customHeight="1" x14ac:dyDescent="0.2">
      <c r="B12" s="31" t="s">
        <v>17</v>
      </c>
      <c r="C12" s="32"/>
      <c r="D12" s="32"/>
      <c r="E12" s="33"/>
    </row>
    <row r="14" spans="2:5" ht="24" customHeight="1" x14ac:dyDescent="0.2">
      <c r="B14" s="34" t="str">
        <f>IF(B12="-","",IF(B12=B30,"OK","Mauvaise réponse"))</f>
        <v/>
      </c>
      <c r="C14" s="35"/>
      <c r="D14" s="35"/>
      <c r="E14" s="36"/>
    </row>
    <row r="16" spans="2:5" ht="33" customHeight="1" x14ac:dyDescent="0.2"/>
    <row r="30" spans="2:5" hidden="1" x14ac:dyDescent="0.2">
      <c r="B30" s="30" t="s">
        <v>15</v>
      </c>
      <c r="C30" s="30"/>
      <c r="D30" s="30"/>
      <c r="E30" s="30"/>
    </row>
  </sheetData>
  <mergeCells count="7">
    <mergeCell ref="B30:E30"/>
    <mergeCell ref="B2:E2"/>
    <mergeCell ref="B4:E4"/>
    <mergeCell ref="B6:E6"/>
    <mergeCell ref="B11:E11"/>
    <mergeCell ref="B12:E12"/>
    <mergeCell ref="B14:E14"/>
  </mergeCells>
  <phoneticPr fontId="9" type="noConversion"/>
  <conditionalFormatting sqref="B14">
    <cfRule type="containsText" dxfId="13" priority="1" operator="containsText" text="OK">
      <formula>NOT(ISERROR(SEARCH("OK",B14)))</formula>
    </cfRule>
    <cfRule type="containsText" dxfId="12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94CB414B-E7AD-4211-BBA3-12941DC9D159}">
      <formula1>"-,Réponse A,Réponse B,Réponse C,Réponse 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7A641-750E-4838-B2FF-2918B8ACD9A0}">
  <dimension ref="B2:E30"/>
  <sheetViews>
    <sheetView showGridLines="0" workbookViewId="0">
      <selection activeCell="B12" sqref="B12:E12"/>
    </sheetView>
  </sheetViews>
  <sheetFormatPr baseColWidth="10" defaultRowHeight="15" x14ac:dyDescent="0.2"/>
  <cols>
    <col min="1" max="1" width="2.83203125" style="1" customWidth="1"/>
    <col min="2" max="2" width="15.83203125" style="1" bestFit="1" customWidth="1"/>
    <col min="3" max="3" width="19.83203125" style="1" customWidth="1"/>
    <col min="4" max="4" width="16.1640625" style="1" bestFit="1" customWidth="1"/>
    <col min="5" max="5" width="23" style="1" customWidth="1"/>
    <col min="6" max="16384" width="10.83203125" style="1"/>
  </cols>
  <sheetData>
    <row r="2" spans="2:5" ht="36" customHeight="1" x14ac:dyDescent="0.2">
      <c r="B2" s="24" t="s">
        <v>53</v>
      </c>
      <c r="C2" s="25"/>
      <c r="D2" s="25"/>
      <c r="E2" s="25"/>
    </row>
    <row r="4" spans="2:5" ht="24" customHeight="1" x14ac:dyDescent="0.2">
      <c r="B4" s="23" t="s">
        <v>28</v>
      </c>
      <c r="C4" s="23"/>
      <c r="D4" s="23"/>
      <c r="E4" s="23"/>
    </row>
    <row r="6" spans="2:5" ht="40.5" customHeight="1" x14ac:dyDescent="0.2">
      <c r="B6" s="37" t="s">
        <v>69</v>
      </c>
      <c r="C6" s="37"/>
      <c r="D6" s="37"/>
      <c r="E6" s="37"/>
    </row>
    <row r="8" spans="2:5" x14ac:dyDescent="0.2">
      <c r="B8" s="4" t="s">
        <v>13</v>
      </c>
      <c r="C8" s="4" t="s">
        <v>14</v>
      </c>
      <c r="D8" s="4" t="s">
        <v>15</v>
      </c>
      <c r="E8" s="4" t="s">
        <v>16</v>
      </c>
    </row>
    <row r="9" spans="2:5" ht="45" customHeight="1" x14ac:dyDescent="0.2">
      <c r="B9" s="11" t="s">
        <v>70</v>
      </c>
      <c r="C9" s="11" t="s">
        <v>71</v>
      </c>
      <c r="D9" s="11" t="s">
        <v>72</v>
      </c>
      <c r="E9" s="11" t="s">
        <v>73</v>
      </c>
    </row>
    <row r="11" spans="2:5" ht="30" customHeight="1" x14ac:dyDescent="0.2">
      <c r="B11" s="27" t="s">
        <v>18</v>
      </c>
      <c r="C11" s="28"/>
      <c r="D11" s="28"/>
      <c r="E11" s="29"/>
    </row>
    <row r="12" spans="2:5" ht="29.5" customHeight="1" x14ac:dyDescent="0.2">
      <c r="B12" s="31" t="s">
        <v>17</v>
      </c>
      <c r="C12" s="32"/>
      <c r="D12" s="32"/>
      <c r="E12" s="33"/>
    </row>
    <row r="14" spans="2:5" ht="24" customHeight="1" x14ac:dyDescent="0.2">
      <c r="B14" s="34" t="str">
        <f>IF(B12="-","",IF(B12=B30,"OK","Mauvaise réponse"))</f>
        <v/>
      </c>
      <c r="C14" s="35"/>
      <c r="D14" s="35"/>
      <c r="E14" s="36"/>
    </row>
    <row r="16" spans="2:5" ht="33" customHeight="1" x14ac:dyDescent="0.2"/>
    <row r="30" spans="2:5" hidden="1" x14ac:dyDescent="0.2">
      <c r="B30" s="30" t="s">
        <v>14</v>
      </c>
      <c r="C30" s="30"/>
      <c r="D30" s="30"/>
      <c r="E30" s="30"/>
    </row>
  </sheetData>
  <mergeCells count="7">
    <mergeCell ref="B30:E30"/>
    <mergeCell ref="B2:E2"/>
    <mergeCell ref="B4:E4"/>
    <mergeCell ref="B6:E6"/>
    <mergeCell ref="B11:E11"/>
    <mergeCell ref="B12:E12"/>
    <mergeCell ref="B14:E14"/>
  </mergeCells>
  <conditionalFormatting sqref="B14">
    <cfRule type="containsText" dxfId="11" priority="1" operator="containsText" text="OK">
      <formula>NOT(ISERROR(SEARCH("OK",B14)))</formula>
    </cfRule>
    <cfRule type="containsText" dxfId="10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BA3DDD4A-9408-487F-A3A7-9D88009E4AA4}">
      <formula1>"-,Réponse A,Réponse B,Réponse C,Réponse D"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C1EAE-AC63-47F5-95AB-B392B08430C4}">
  <dimension ref="B1:D22"/>
  <sheetViews>
    <sheetView showGridLines="0" workbookViewId="0">
      <selection activeCell="B5" sqref="B5"/>
    </sheetView>
  </sheetViews>
  <sheetFormatPr baseColWidth="10" defaultRowHeight="15" x14ac:dyDescent="0.2"/>
  <cols>
    <col min="1" max="1" width="2.33203125" customWidth="1"/>
    <col min="2" max="4" width="16.83203125" customWidth="1"/>
  </cols>
  <sheetData>
    <row r="1" spans="2:4" x14ac:dyDescent="0.2">
      <c r="B1" s="1"/>
      <c r="C1" s="1"/>
      <c r="D1" s="1"/>
    </row>
    <row r="2" spans="2:4" ht="36" customHeight="1" x14ac:dyDescent="0.2">
      <c r="B2" s="38" t="s">
        <v>12</v>
      </c>
      <c r="C2" s="39"/>
      <c r="D2" s="40"/>
    </row>
    <row r="3" spans="2:4" x14ac:dyDescent="0.2">
      <c r="B3" s="1"/>
      <c r="C3" s="1"/>
      <c r="D3" s="1"/>
    </row>
    <row r="4" spans="2:4" x14ac:dyDescent="0.2">
      <c r="B4" s="12" t="s">
        <v>0</v>
      </c>
      <c r="C4" s="12" t="s">
        <v>1</v>
      </c>
      <c r="D4" s="13" t="s">
        <v>2</v>
      </c>
    </row>
    <row r="5" spans="2:4" x14ac:dyDescent="0.2">
      <c r="B5" s="14" t="s">
        <v>3</v>
      </c>
      <c r="C5" s="15" t="s">
        <v>4</v>
      </c>
      <c r="D5" s="16">
        <v>18</v>
      </c>
    </row>
    <row r="6" spans="2:4" x14ac:dyDescent="0.2">
      <c r="B6" s="17" t="s">
        <v>5</v>
      </c>
      <c r="C6" s="18" t="s">
        <v>6</v>
      </c>
      <c r="D6" s="19">
        <v>18</v>
      </c>
    </row>
    <row r="7" spans="2:4" x14ac:dyDescent="0.2">
      <c r="B7" s="14" t="s">
        <v>7</v>
      </c>
      <c r="C7" s="15" t="s">
        <v>8</v>
      </c>
      <c r="D7" s="16">
        <v>17</v>
      </c>
    </row>
    <row r="8" spans="2:4" x14ac:dyDescent="0.2">
      <c r="B8" s="17" t="s">
        <v>5</v>
      </c>
      <c r="C8" s="18" t="s">
        <v>8</v>
      </c>
      <c r="D8" s="19">
        <v>17</v>
      </c>
    </row>
    <row r="9" spans="2:4" x14ac:dyDescent="0.2">
      <c r="B9" s="14" t="s">
        <v>9</v>
      </c>
      <c r="C9" s="15" t="s">
        <v>8</v>
      </c>
      <c r="D9" s="16">
        <v>16</v>
      </c>
    </row>
    <row r="10" spans="2:4" x14ac:dyDescent="0.2">
      <c r="B10" s="17" t="s">
        <v>10</v>
      </c>
      <c r="C10" s="18" t="s">
        <v>4</v>
      </c>
      <c r="D10" s="19">
        <v>16</v>
      </c>
    </row>
    <row r="11" spans="2:4" x14ac:dyDescent="0.2">
      <c r="B11" s="14" t="s">
        <v>5</v>
      </c>
      <c r="C11" s="15" t="s">
        <v>4</v>
      </c>
      <c r="D11" s="16">
        <v>15</v>
      </c>
    </row>
    <row r="12" spans="2:4" x14ac:dyDescent="0.2">
      <c r="B12" s="17" t="s">
        <v>7</v>
      </c>
      <c r="C12" s="18" t="s">
        <v>4</v>
      </c>
      <c r="D12" s="19">
        <v>14</v>
      </c>
    </row>
    <row r="13" spans="2:4" x14ac:dyDescent="0.2">
      <c r="B13" s="14" t="s">
        <v>11</v>
      </c>
      <c r="C13" s="15" t="s">
        <v>4</v>
      </c>
      <c r="D13" s="16">
        <v>13</v>
      </c>
    </row>
    <row r="14" spans="2:4" x14ac:dyDescent="0.2">
      <c r="B14" s="17" t="s">
        <v>10</v>
      </c>
      <c r="C14" s="18" t="s">
        <v>6</v>
      </c>
      <c r="D14" s="19">
        <v>12</v>
      </c>
    </row>
    <row r="15" spans="2:4" x14ac:dyDescent="0.2">
      <c r="B15" s="14" t="s">
        <v>9</v>
      </c>
      <c r="C15" s="15" t="s">
        <v>6</v>
      </c>
      <c r="D15" s="16">
        <v>11</v>
      </c>
    </row>
    <row r="16" spans="2:4" x14ac:dyDescent="0.2">
      <c r="B16" s="17" t="s">
        <v>10</v>
      </c>
      <c r="C16" s="18" t="s">
        <v>8</v>
      </c>
      <c r="D16" s="19">
        <v>9</v>
      </c>
    </row>
    <row r="17" spans="2:4" x14ac:dyDescent="0.2">
      <c r="B17" s="14" t="s">
        <v>3</v>
      </c>
      <c r="C17" s="15" t="s">
        <v>6</v>
      </c>
      <c r="D17" s="16">
        <v>8</v>
      </c>
    </row>
    <row r="18" spans="2:4" x14ac:dyDescent="0.2">
      <c r="B18" s="17" t="s">
        <v>11</v>
      </c>
      <c r="C18" s="18" t="s">
        <v>8</v>
      </c>
      <c r="D18" s="19">
        <v>8</v>
      </c>
    </row>
    <row r="19" spans="2:4" x14ac:dyDescent="0.2">
      <c r="B19" s="14" t="s">
        <v>7</v>
      </c>
      <c r="C19" s="15" t="s">
        <v>6</v>
      </c>
      <c r="D19" s="16">
        <v>7</v>
      </c>
    </row>
    <row r="20" spans="2:4" x14ac:dyDescent="0.2">
      <c r="B20" s="17" t="s">
        <v>9</v>
      </c>
      <c r="C20" s="18" t="s">
        <v>4</v>
      </c>
      <c r="D20" s="19">
        <v>6</v>
      </c>
    </row>
    <row r="21" spans="2:4" x14ac:dyDescent="0.2">
      <c r="B21" s="14" t="s">
        <v>3</v>
      </c>
      <c r="C21" s="15" t="s">
        <v>8</v>
      </c>
      <c r="D21" s="16">
        <v>5</v>
      </c>
    </row>
    <row r="22" spans="2:4" x14ac:dyDescent="0.2">
      <c r="B22" s="20" t="s">
        <v>11</v>
      </c>
      <c r="C22" s="21" t="s">
        <v>6</v>
      </c>
      <c r="D22" s="22">
        <v>5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240AF-48A8-4DEB-83D7-E4719AB2E570}">
  <dimension ref="B2:E30"/>
  <sheetViews>
    <sheetView showGridLines="0" workbookViewId="0">
      <selection activeCell="B12" sqref="B12:E12"/>
    </sheetView>
  </sheetViews>
  <sheetFormatPr baseColWidth="10" defaultRowHeight="15" x14ac:dyDescent="0.2"/>
  <cols>
    <col min="1" max="1" width="2.83203125" style="1" customWidth="1"/>
    <col min="2" max="2" width="13.1640625" style="1" customWidth="1"/>
    <col min="3" max="3" width="17.83203125" style="1" customWidth="1"/>
    <col min="4" max="4" width="14.5" style="1" bestFit="1" customWidth="1"/>
    <col min="5" max="5" width="22.33203125" style="1" customWidth="1"/>
    <col min="6" max="16384" width="10.83203125" style="1"/>
  </cols>
  <sheetData>
    <row r="2" spans="2:5" ht="36" customHeight="1" x14ac:dyDescent="0.2">
      <c r="B2" s="24" t="s">
        <v>53</v>
      </c>
      <c r="C2" s="25"/>
      <c r="D2" s="25"/>
      <c r="E2" s="25"/>
    </row>
    <row r="4" spans="2:5" ht="24" customHeight="1" x14ac:dyDescent="0.2">
      <c r="B4" s="23" t="s">
        <v>27</v>
      </c>
      <c r="C4" s="23"/>
      <c r="D4" s="23"/>
      <c r="E4" s="23"/>
    </row>
    <row r="6" spans="2:5" ht="40.5" customHeight="1" x14ac:dyDescent="0.2">
      <c r="B6" s="41" t="s">
        <v>74</v>
      </c>
      <c r="C6" s="42"/>
      <c r="D6" s="42"/>
      <c r="E6" s="42"/>
    </row>
    <row r="8" spans="2:5" x14ac:dyDescent="0.2">
      <c r="B8" s="4" t="s">
        <v>13</v>
      </c>
      <c r="C8" s="4" t="s">
        <v>14</v>
      </c>
      <c r="D8" s="4" t="s">
        <v>15</v>
      </c>
      <c r="E8" s="4" t="s">
        <v>16</v>
      </c>
    </row>
    <row r="9" spans="2:5" ht="50" customHeight="1" x14ac:dyDescent="0.2">
      <c r="B9" s="11" t="s">
        <v>75</v>
      </c>
      <c r="C9" s="11" t="s">
        <v>76</v>
      </c>
      <c r="D9" s="11" t="s">
        <v>77</v>
      </c>
      <c r="E9" s="11" t="s">
        <v>73</v>
      </c>
    </row>
    <row r="11" spans="2:5" ht="30" customHeight="1" x14ac:dyDescent="0.2">
      <c r="B11" s="27" t="s">
        <v>18</v>
      </c>
      <c r="C11" s="28"/>
      <c r="D11" s="28"/>
      <c r="E11" s="29"/>
    </row>
    <row r="12" spans="2:5" ht="29.5" customHeight="1" x14ac:dyDescent="0.2">
      <c r="B12" s="31" t="s">
        <v>17</v>
      </c>
      <c r="C12" s="32"/>
      <c r="D12" s="32"/>
      <c r="E12" s="33"/>
    </row>
    <row r="14" spans="2:5" ht="24" customHeight="1" x14ac:dyDescent="0.2">
      <c r="B14" s="34" t="str">
        <f>IF(B12="-","",IF(B12=B30,"OK","Mauvaise réponse"))</f>
        <v/>
      </c>
      <c r="C14" s="35"/>
      <c r="D14" s="35"/>
      <c r="E14" s="36"/>
    </row>
    <row r="16" spans="2:5" ht="33" customHeight="1" x14ac:dyDescent="0.2"/>
    <row r="30" spans="2:5" hidden="1" x14ac:dyDescent="0.2">
      <c r="B30" s="30" t="s">
        <v>14</v>
      </c>
      <c r="C30" s="30"/>
      <c r="D30" s="30"/>
      <c r="E30" s="30"/>
    </row>
  </sheetData>
  <mergeCells count="7">
    <mergeCell ref="B30:E30"/>
    <mergeCell ref="B2:E2"/>
    <mergeCell ref="B4:E4"/>
    <mergeCell ref="B6:E6"/>
    <mergeCell ref="B11:E11"/>
    <mergeCell ref="B12:E12"/>
    <mergeCell ref="B14:E14"/>
  </mergeCells>
  <conditionalFormatting sqref="B14">
    <cfRule type="containsText" dxfId="9" priority="1" operator="containsText" text="OK">
      <formula>NOT(ISERROR(SEARCH("OK",B14)))</formula>
    </cfRule>
    <cfRule type="containsText" dxfId="8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A09F987D-E8A9-4513-813B-A384DA6AA27B}">
      <formula1>"-,Réponse A,Réponse B,Réponse C,Réponse D"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3D7AD-195F-4CE9-8205-465CA0ED2681}">
  <dimension ref="B2:E30"/>
  <sheetViews>
    <sheetView showGridLines="0" workbookViewId="0">
      <selection activeCell="B12" sqref="B12:E12"/>
    </sheetView>
  </sheetViews>
  <sheetFormatPr baseColWidth="10" defaultRowHeight="15" x14ac:dyDescent="0.2"/>
  <cols>
    <col min="1" max="1" width="2.83203125" style="1" customWidth="1"/>
    <col min="2" max="2" width="15.83203125" style="1" bestFit="1" customWidth="1"/>
    <col min="3" max="3" width="16.1640625" style="1" bestFit="1" customWidth="1"/>
    <col min="4" max="4" width="19.5" style="1" customWidth="1"/>
    <col min="5" max="5" width="18.6640625" style="1" bestFit="1" customWidth="1"/>
    <col min="6" max="16384" width="10.83203125" style="1"/>
  </cols>
  <sheetData>
    <row r="2" spans="2:5" ht="36" customHeight="1" x14ac:dyDescent="0.2">
      <c r="B2" s="24" t="s">
        <v>53</v>
      </c>
      <c r="C2" s="25"/>
      <c r="D2" s="25"/>
      <c r="E2" s="25"/>
    </row>
    <row r="4" spans="2:5" ht="24" customHeight="1" x14ac:dyDescent="0.2">
      <c r="B4" s="23" t="s">
        <v>21</v>
      </c>
      <c r="C4" s="23"/>
      <c r="D4" s="23"/>
      <c r="E4" s="23"/>
    </row>
    <row r="6" spans="2:5" ht="40.5" customHeight="1" x14ac:dyDescent="0.2">
      <c r="B6" s="37" t="s">
        <v>80</v>
      </c>
      <c r="C6" s="26"/>
      <c r="D6" s="26"/>
      <c r="E6" s="26"/>
    </row>
    <row r="8" spans="2:5" x14ac:dyDescent="0.2">
      <c r="B8" s="4" t="s">
        <v>13</v>
      </c>
      <c r="C8" s="4" t="s">
        <v>14</v>
      </c>
      <c r="D8" s="4" t="s">
        <v>15</v>
      </c>
      <c r="E8" s="4" t="s">
        <v>16</v>
      </c>
    </row>
    <row r="9" spans="2:5" ht="50" customHeight="1" x14ac:dyDescent="0.2">
      <c r="B9" s="5" t="s">
        <v>81</v>
      </c>
      <c r="C9" s="5" t="s">
        <v>82</v>
      </c>
      <c r="D9" s="5" t="s">
        <v>83</v>
      </c>
      <c r="E9" s="11" t="s">
        <v>22</v>
      </c>
    </row>
    <row r="11" spans="2:5" ht="30" customHeight="1" x14ac:dyDescent="0.2">
      <c r="B11" s="27" t="s">
        <v>18</v>
      </c>
      <c r="C11" s="28"/>
      <c r="D11" s="28"/>
      <c r="E11" s="29"/>
    </row>
    <row r="12" spans="2:5" ht="29.5" customHeight="1" x14ac:dyDescent="0.2">
      <c r="B12" s="31" t="s">
        <v>17</v>
      </c>
      <c r="C12" s="32"/>
      <c r="D12" s="32"/>
      <c r="E12" s="33"/>
    </row>
    <row r="14" spans="2:5" ht="24" customHeight="1" x14ac:dyDescent="0.2">
      <c r="B14" s="34" t="str">
        <f>IF(B12="-","",IF(B12=B30,"OK","Mauvaise réponse"))</f>
        <v/>
      </c>
      <c r="C14" s="35"/>
      <c r="D14" s="35"/>
      <c r="E14" s="36"/>
    </row>
    <row r="16" spans="2:5" ht="33" customHeight="1" x14ac:dyDescent="0.2"/>
    <row r="30" spans="2:5" hidden="1" x14ac:dyDescent="0.2">
      <c r="B30" s="30" t="s">
        <v>15</v>
      </c>
      <c r="C30" s="30"/>
      <c r="D30" s="30"/>
      <c r="E30" s="30"/>
    </row>
  </sheetData>
  <mergeCells count="7">
    <mergeCell ref="B30:E30"/>
    <mergeCell ref="B2:E2"/>
    <mergeCell ref="B4:E4"/>
    <mergeCell ref="B6:E6"/>
    <mergeCell ref="B11:E11"/>
    <mergeCell ref="B12:E12"/>
    <mergeCell ref="B14:E14"/>
  </mergeCells>
  <conditionalFormatting sqref="B14">
    <cfRule type="containsText" dxfId="7" priority="1" operator="containsText" text="OK">
      <formula>NOT(ISERROR(SEARCH("OK",B14)))</formula>
    </cfRule>
    <cfRule type="containsText" dxfId="6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F9D8E700-8C69-4BB3-A8C6-ED7A30C3059E}">
      <formula1>"-,Réponse A,Réponse B,Réponse C,Réponse D"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F94C9-2034-4A44-B5CE-0F53F69992A8}">
  <dimension ref="B2:E27"/>
  <sheetViews>
    <sheetView showGridLines="0" workbookViewId="0">
      <selection activeCell="B9" sqref="B9:E9"/>
    </sheetView>
  </sheetViews>
  <sheetFormatPr baseColWidth="10" defaultRowHeight="15" x14ac:dyDescent="0.2"/>
  <cols>
    <col min="1" max="1" width="2.83203125" style="1" customWidth="1"/>
    <col min="2" max="2" width="15.83203125" style="1" bestFit="1" customWidth="1"/>
    <col min="3" max="4" width="16.1640625" style="1" bestFit="1" customWidth="1"/>
    <col min="5" max="5" width="18.6640625" style="1" bestFit="1" customWidth="1"/>
    <col min="6" max="16384" width="10.83203125" style="1"/>
  </cols>
  <sheetData>
    <row r="2" spans="2:5" ht="36" customHeight="1" x14ac:dyDescent="0.2">
      <c r="B2" s="24" t="s">
        <v>53</v>
      </c>
      <c r="C2" s="25"/>
      <c r="D2" s="25"/>
      <c r="E2" s="25"/>
    </row>
    <row r="4" spans="2:5" ht="24" customHeight="1" x14ac:dyDescent="0.2">
      <c r="B4" s="23" t="s">
        <v>26</v>
      </c>
      <c r="C4" s="23"/>
      <c r="D4" s="23"/>
      <c r="E4" s="23"/>
    </row>
    <row r="6" spans="2:5" ht="40.5" customHeight="1" x14ac:dyDescent="0.2">
      <c r="B6" s="37" t="s">
        <v>78</v>
      </c>
      <c r="C6" s="26"/>
      <c r="D6" s="26"/>
      <c r="E6" s="26"/>
    </row>
    <row r="8" spans="2:5" ht="30" customHeight="1" x14ac:dyDescent="0.2">
      <c r="B8" s="27" t="s">
        <v>18</v>
      </c>
      <c r="C8" s="28"/>
      <c r="D8" s="28"/>
      <c r="E8" s="29"/>
    </row>
    <row r="9" spans="2:5" ht="29.5" customHeight="1" x14ac:dyDescent="0.2">
      <c r="B9" s="31"/>
      <c r="C9" s="32"/>
      <c r="D9" s="32"/>
      <c r="E9" s="33"/>
    </row>
    <row r="11" spans="2:5" ht="24" customHeight="1" x14ac:dyDescent="0.2">
      <c r="B11" s="34" t="str">
        <f>IF(B9="","",IF(B9=B27,"OK","Mauvaise réponse"))</f>
        <v/>
      </c>
      <c r="C11" s="35"/>
      <c r="D11" s="35"/>
      <c r="E11" s="36"/>
    </row>
    <row r="13" spans="2:5" ht="33" customHeight="1" x14ac:dyDescent="0.2"/>
    <row r="27" spans="2:5" hidden="1" x14ac:dyDescent="0.2">
      <c r="B27" s="30" t="s">
        <v>79</v>
      </c>
      <c r="C27" s="30"/>
      <c r="D27" s="30"/>
      <c r="E27" s="30"/>
    </row>
  </sheetData>
  <mergeCells count="7">
    <mergeCell ref="B27:E27"/>
    <mergeCell ref="B2:E2"/>
    <mergeCell ref="B4:E4"/>
    <mergeCell ref="B6:E6"/>
    <mergeCell ref="B8:E8"/>
    <mergeCell ref="B9:E9"/>
    <mergeCell ref="B11:E11"/>
  </mergeCells>
  <conditionalFormatting sqref="B11">
    <cfRule type="containsText" dxfId="5" priority="1" operator="containsText" text="OK">
      <formula>NOT(ISERROR(SEARCH("OK",B11)))</formula>
    </cfRule>
    <cfRule type="containsText" dxfId="4" priority="2" operator="containsText" text="Mauvaise réponse">
      <formula>NOT(ISERROR(SEARCH("Mauvaise réponse",B11)))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9182-6600-46E8-BC9B-A4DB00D014E1}">
  <dimension ref="B2:E30"/>
  <sheetViews>
    <sheetView showGridLines="0" workbookViewId="0">
      <selection activeCell="B12" sqref="B12:E12"/>
    </sheetView>
  </sheetViews>
  <sheetFormatPr baseColWidth="10" defaultRowHeight="15" x14ac:dyDescent="0.2"/>
  <cols>
    <col min="1" max="1" width="2.83203125" style="1" customWidth="1"/>
    <col min="2" max="2" width="25" style="1" bestFit="1" customWidth="1"/>
    <col min="3" max="3" width="17.1640625" style="1" customWidth="1"/>
    <col min="4" max="4" width="27" style="1" bestFit="1" customWidth="1"/>
    <col min="5" max="5" width="18.6640625" style="1" bestFit="1" customWidth="1"/>
    <col min="6" max="16384" width="10.83203125" style="1"/>
  </cols>
  <sheetData>
    <row r="2" spans="2:5" ht="36" customHeight="1" x14ac:dyDescent="0.2">
      <c r="B2" s="24" t="s">
        <v>53</v>
      </c>
      <c r="C2" s="25"/>
      <c r="D2" s="25"/>
      <c r="E2" s="25"/>
    </row>
    <row r="4" spans="2:5" ht="24" customHeight="1" x14ac:dyDescent="0.2">
      <c r="B4" s="23" t="s">
        <v>25</v>
      </c>
      <c r="C4" s="23"/>
      <c r="D4" s="23"/>
      <c r="E4" s="23"/>
    </row>
    <row r="6" spans="2:5" ht="40.5" customHeight="1" x14ac:dyDescent="0.2">
      <c r="B6" s="37" t="s">
        <v>84</v>
      </c>
      <c r="C6" s="26"/>
      <c r="D6" s="26"/>
      <c r="E6" s="26"/>
    </row>
    <row r="8" spans="2:5" x14ac:dyDescent="0.2">
      <c r="B8" s="4" t="s">
        <v>13</v>
      </c>
      <c r="C8" s="4" t="s">
        <v>14</v>
      </c>
      <c r="D8" s="4" t="s">
        <v>15</v>
      </c>
      <c r="E8" s="4" t="s">
        <v>16</v>
      </c>
    </row>
    <row r="9" spans="2:5" ht="37" customHeight="1" x14ac:dyDescent="0.2">
      <c r="B9" s="5" t="s">
        <v>85</v>
      </c>
      <c r="C9" s="5" t="s">
        <v>86</v>
      </c>
      <c r="D9" s="5" t="s">
        <v>87</v>
      </c>
      <c r="E9" s="5" t="s">
        <v>88</v>
      </c>
    </row>
    <row r="11" spans="2:5" ht="30" customHeight="1" x14ac:dyDescent="0.2">
      <c r="B11" s="27" t="s">
        <v>18</v>
      </c>
      <c r="C11" s="28"/>
      <c r="D11" s="28"/>
      <c r="E11" s="29"/>
    </row>
    <row r="12" spans="2:5" ht="29.5" customHeight="1" x14ac:dyDescent="0.2">
      <c r="B12" s="31" t="s">
        <v>17</v>
      </c>
      <c r="C12" s="32"/>
      <c r="D12" s="32"/>
      <c r="E12" s="33"/>
    </row>
    <row r="14" spans="2:5" ht="24" customHeight="1" x14ac:dyDescent="0.2">
      <c r="B14" s="34" t="str">
        <f>IF(B12="-","",IF(B12=B30,"OK","Mauvaise réponse"))</f>
        <v/>
      </c>
      <c r="C14" s="35"/>
      <c r="D14" s="35"/>
      <c r="E14" s="36"/>
    </row>
    <row r="16" spans="2:5" ht="33" customHeight="1" x14ac:dyDescent="0.2"/>
    <row r="30" spans="2:5" hidden="1" x14ac:dyDescent="0.2">
      <c r="B30" s="30" t="s">
        <v>13</v>
      </c>
      <c r="C30" s="30"/>
      <c r="D30" s="30"/>
      <c r="E30" s="30"/>
    </row>
  </sheetData>
  <mergeCells count="7">
    <mergeCell ref="B30:E30"/>
    <mergeCell ref="B2:E2"/>
    <mergeCell ref="B4:E4"/>
    <mergeCell ref="B6:E6"/>
    <mergeCell ref="B11:E11"/>
    <mergeCell ref="B12:E12"/>
    <mergeCell ref="B14:E14"/>
  </mergeCells>
  <conditionalFormatting sqref="B14">
    <cfRule type="containsText" dxfId="3" priority="1" operator="containsText" text="OK">
      <formula>NOT(ISERROR(SEARCH("OK",B14)))</formula>
    </cfRule>
    <cfRule type="containsText" dxfId="2" priority="2" operator="containsText" text="Mauvaise réponse">
      <formula>NOT(ISERROR(SEARCH("Mauvaise réponse",B14)))</formula>
    </cfRule>
  </conditionalFormatting>
  <dataValidations count="1">
    <dataValidation type="list" allowBlank="1" showInputMessage="1" showErrorMessage="1" sqref="B12:E12" xr:uid="{40D1F9B7-56F1-41F7-97E1-7E4AE9DBDD91}">
      <formula1>"-,Réponse A,Réponse B,Réponse C,Réponse 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Q1</vt:lpstr>
      <vt:lpstr>Q2</vt:lpstr>
      <vt:lpstr>Q3</vt:lpstr>
      <vt:lpstr>Q4</vt:lpstr>
      <vt:lpstr>Données</vt:lpstr>
      <vt:lpstr>Q5</vt:lpstr>
      <vt:lpstr>Q6</vt:lpstr>
      <vt:lpstr>Q7</vt:lpstr>
      <vt:lpstr>Q8</vt:lpstr>
      <vt:lpstr>Q9</vt:lpstr>
      <vt:lpstr>Problème</vt:lpstr>
      <vt:lpstr>Problème_Corrigé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Nicolas PARENT</cp:lastModifiedBy>
  <dcterms:created xsi:type="dcterms:W3CDTF">2025-04-17T08:55:13Z</dcterms:created>
  <dcterms:modified xsi:type="dcterms:W3CDTF">2025-11-14T15:37:48Z</dcterms:modified>
</cp:coreProperties>
</file>