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tilisateur\Downloads\"/>
    </mc:Choice>
  </mc:AlternateContent>
  <xr:revisionPtr revIDLastSave="0" documentId="13_ncr:1_{B101CDBE-326E-47C6-94C7-06064F894BD6}" xr6:coauthVersionLast="47" xr6:coauthVersionMax="47" xr10:uidLastSave="{00000000-0000-0000-0000-000000000000}"/>
  <bookViews>
    <workbookView xWindow="-108" yWindow="-108" windowWidth="23256" windowHeight="12456" firstSheet="3" activeTab="4" xr2:uid="{818F77B2-5211-4CCC-9054-4A3242650EE8}"/>
  </bookViews>
  <sheets>
    <sheet name="Miam !" sheetId="3" state="hidden" r:id="rId1"/>
    <sheet name="Like )" sheetId="1" state="hidden" r:id="rId2"/>
    <sheet name="Miam" sheetId="2" state="hidden" r:id="rId3"/>
    <sheet name="Menu" sheetId="4" r:id="rId4"/>
    <sheet name="Dynamique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5" l="1"/>
  <c r="B9" i="5" s="1"/>
  <c r="B10" i="5" s="1"/>
  <c r="B11" i="5" s="1"/>
  <c r="I7" i="4" a="1"/>
  <c r="I7" i="4" s="1"/>
  <c r="E15" i="3"/>
  <c r="E16" i="3"/>
  <c r="E14" i="3"/>
  <c r="E13" i="3"/>
  <c r="E12" i="3"/>
  <c r="E11" i="3"/>
  <c r="E10" i="3"/>
  <c r="E9" i="3"/>
  <c r="E8" i="3"/>
  <c r="E7" i="3"/>
  <c r="D16" i="2"/>
  <c r="D15" i="2"/>
  <c r="D14" i="2"/>
  <c r="D13" i="2"/>
  <c r="D12" i="2"/>
  <c r="D11" i="2"/>
  <c r="D10" i="2"/>
  <c r="D9" i="2"/>
  <c r="D8" i="2"/>
  <c r="D7" i="2"/>
  <c r="D15" i="1"/>
  <c r="D8" i="1"/>
  <c r="D9" i="1"/>
  <c r="D10" i="1"/>
  <c r="D11" i="1"/>
  <c r="D12" i="1"/>
  <c r="D13" i="1"/>
  <c r="D14" i="1"/>
  <c r="D16" i="1"/>
  <c r="D7" i="1"/>
  <c r="D8" i="3"/>
  <c r="D16" i="3"/>
  <c r="D9" i="3"/>
  <c r="D17" i="3"/>
  <c r="D10" i="3"/>
  <c r="D11" i="3"/>
  <c r="D12" i="3"/>
  <c r="D13" i="3"/>
  <c r="D14" i="3"/>
  <c r="D15" i="3"/>
  <c r="D7" i="3"/>
  <c r="E17" i="3" l="1"/>
  <c r="D17" i="2"/>
  <c r="D1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<sst xmlns="http://schemas.openxmlformats.org/spreadsheetml/2006/main" count="156" uniqueCount="75">
  <si>
    <t xml:space="preserve"> </t>
  </si>
  <si>
    <t>ARRONDIR SUR EXCEL</t>
  </si>
  <si>
    <t>CLIENT</t>
  </si>
  <si>
    <t>ARRONDI</t>
  </si>
  <si>
    <t>Sophie Martin</t>
  </si>
  <si>
    <t>Thomas Dubois</t>
  </si>
  <si>
    <t>Emma Lefebvre</t>
  </si>
  <si>
    <t>Lucas Bernard</t>
  </si>
  <si>
    <t>Léa Rousseau</t>
  </si>
  <si>
    <t>Hugo Moreau</t>
  </si>
  <si>
    <t>Chloé Laurent</t>
  </si>
  <si>
    <t>Louis Garnier</t>
  </si>
  <si>
    <t>Manon Petit</t>
  </si>
  <si>
    <t>Nathan Roux</t>
  </si>
  <si>
    <t>TOTAL</t>
  </si>
  <si>
    <t>VENTES TRIMESTRE 1</t>
  </si>
  <si>
    <t>VENTES</t>
  </si>
  <si>
    <t>FORMULE</t>
  </si>
  <si>
    <t xml:space="preserve">  </t>
  </si>
  <si>
    <t>ID Tâche</t>
  </si>
  <si>
    <t>Nom Tâche</t>
  </si>
  <si>
    <t>Date Création</t>
  </si>
  <si>
    <t>Assigné à</t>
  </si>
  <si>
    <t>Statut</t>
  </si>
  <si>
    <t>Date Limite</t>
  </si>
  <si>
    <t>T001</t>
  </si>
  <si>
    <t>Développer API REST</t>
  </si>
  <si>
    <t>Alice</t>
  </si>
  <si>
    <t>En cours</t>
  </si>
  <si>
    <t>T002</t>
  </si>
  <si>
    <t>Design UI Dashboard</t>
  </si>
  <si>
    <t>Bob</t>
  </si>
  <si>
    <t>En attente</t>
  </si>
  <si>
    <t>T003</t>
  </si>
  <si>
    <t>Audit Sécurité</t>
  </si>
  <si>
    <t>Charlotte</t>
  </si>
  <si>
    <t>À faire</t>
  </si>
  <si>
    <t>T004</t>
  </si>
  <si>
    <t>Campagne Email</t>
  </si>
  <si>
    <t>T005</t>
  </si>
  <si>
    <t>Réunion Onboarding</t>
  </si>
  <si>
    <t>ID</t>
  </si>
  <si>
    <t>Prénom</t>
  </si>
  <si>
    <t>Nom</t>
  </si>
  <si>
    <t>Département</t>
  </si>
  <si>
    <t>Date Embauche</t>
  </si>
  <si>
    <t>Dupont</t>
  </si>
  <si>
    <t>Développement</t>
  </si>
  <si>
    <t>2023-01</t>
  </si>
  <si>
    <t>Martin</t>
  </si>
  <si>
    <t>Design</t>
  </si>
  <si>
    <t>2023-03</t>
  </si>
  <si>
    <t>Bernard</t>
  </si>
  <si>
    <t>2024-01</t>
  </si>
  <si>
    <t>David</t>
  </si>
  <si>
    <t>Dubois</t>
  </si>
  <si>
    <t>Marketing</t>
  </si>
  <si>
    <t>2024-06</t>
  </si>
  <si>
    <t>Emma</t>
  </si>
  <si>
    <t>Lefevre</t>
  </si>
  <si>
    <t>RH</t>
  </si>
  <si>
    <t>2024-09</t>
  </si>
  <si>
    <t>Employés 2025</t>
  </si>
  <si>
    <t>Staffing 2025</t>
  </si>
  <si>
    <t>Pierre</t>
  </si>
  <si>
    <t>Paul</t>
  </si>
  <si>
    <t>Jacques</t>
  </si>
  <si>
    <t>Gauthier</t>
  </si>
  <si>
    <t>Staffing 2024</t>
  </si>
  <si>
    <t>Inventaire Bureaux</t>
  </si>
  <si>
    <t>Kick-Off Projet Y</t>
  </si>
  <si>
    <t>Powerpoint Réunion B</t>
  </si>
  <si>
    <t>Budget Campagne</t>
  </si>
  <si>
    <t>Etude de marché</t>
  </si>
  <si>
    <t>Employés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</si>
</sst>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_-* #,##0\ _€_-;\-* #,##0\ _€_-;_-* &quot;-&quot;\ _€_-;_-@_-"/>
  </numFmts>
  <fonts count="7" x14ac:knownFonts="1">
    <font>
      <sz val="11"/>
      <color theme="1"/>
      <name val="Aptos Narrow"/>
      <family val="2"/>
      <scheme val="minor"/>
    </font>
    <font>
      <b/>
      <sz val="15"/>
      <color rgb="FFFFFFFF"/>
      <name val="Calibri"/>
      <family val="2"/>
    </font>
    <font>
      <b/>
      <sz val="14"/>
      <color rgb="FF00518B"/>
      <name val="Calibri"/>
      <family val="2"/>
    </font>
    <font>
      <b/>
      <sz val="11"/>
      <color theme="0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3" tint="0.49998474074526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162E4A"/>
        <bgColor rgb="FF102136"/>
      </patternFill>
    </fill>
    <fill>
      <patternFill patternType="solid">
        <fgColor rgb="FFDEEAF6"/>
        <bgColor rgb="FFDEEAF6"/>
      </patternFill>
    </fill>
    <fill>
      <patternFill patternType="solid">
        <fgColor rgb="FF00518B"/>
        <bgColor theme="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4" fillId="0" borderId="7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4" fillId="0" borderId="10" xfId="0" applyFont="1" applyBorder="1" applyAlignment="1">
      <alignment horizontal="left" vertical="center" wrapText="1"/>
    </xf>
    <xf numFmtId="0" fontId="3" fillId="4" borderId="7" xfId="0" applyFont="1" applyFill="1" applyBorder="1" applyAlignment="1">
      <alignment horizontal="center" vertical="top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166" fontId="5" fillId="0" borderId="10" xfId="0" applyNumberFormat="1" applyFont="1" applyBorder="1" applyAlignment="1">
      <alignment horizontal="center" vertical="center" wrapText="1"/>
    </xf>
    <xf numFmtId="166" fontId="4" fillId="0" borderId="7" xfId="0" applyNumberFormat="1" applyFont="1" applyBorder="1" applyAlignment="1">
      <alignment horizontal="center" vertical="center" wrapText="1"/>
    </xf>
    <xf numFmtId="0" fontId="0" fillId="0" borderId="0" xfId="0" applyBorder="1"/>
    <xf numFmtId="166" fontId="6" fillId="0" borderId="10" xfId="0" applyNumberFormat="1" applyFont="1" applyBorder="1" applyAlignment="1">
      <alignment horizontal="center" vertical="center" wrapText="1"/>
    </xf>
    <xf numFmtId="166" fontId="6" fillId="0" borderId="7" xfId="0" applyNumberFormat="1" applyFont="1" applyBorder="1" applyAlignment="1">
      <alignment horizontal="center" vertical="center" wrapText="1"/>
    </xf>
    <xf numFmtId="0" fontId="0" fillId="0" borderId="6" xfId="0" applyBorder="1"/>
    <xf numFmtId="0" fontId="0" fillId="0" borderId="9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0" xfId="0" applyBorder="1"/>
    <xf numFmtId="0" fontId="0" fillId="0" borderId="14" xfId="0" applyBorder="1"/>
    <xf numFmtId="14" fontId="0" fillId="0" borderId="10" xfId="0" applyNumberFormat="1" applyBorder="1"/>
    <xf numFmtId="14" fontId="0" fillId="0" borderId="14" xfId="0" applyNumberFormat="1" applyBorder="1"/>
    <xf numFmtId="0" fontId="0" fillId="5" borderId="10" xfId="0" applyFill="1" applyBorder="1"/>
    <xf numFmtId="0" fontId="0" fillId="5" borderId="14" xfId="0" applyFill="1" applyBorder="1"/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0" fillId="0" borderId="0" xfId="0" applyBorder="1" applyAlignment="1"/>
    <xf numFmtId="0" fontId="0" fillId="0" borderId="13" xfId="0" applyBorder="1"/>
    <xf numFmtId="0" fontId="3" fillId="4" borderId="13" xfId="0" applyFont="1" applyFill="1" applyBorder="1" applyAlignment="1">
      <alignment horizontal="center" vertical="top"/>
    </xf>
    <xf numFmtId="0" fontId="3" fillId="4" borderId="14" xfId="0" applyFont="1" applyFill="1" applyBorder="1" applyAlignment="1">
      <alignment horizontal="center" vertical="top"/>
    </xf>
    <xf numFmtId="0" fontId="3" fillId="4" borderId="11" xfId="0" applyFont="1" applyFill="1" applyBorder="1" applyAlignment="1">
      <alignment horizontal="center" vertical="top"/>
    </xf>
    <xf numFmtId="0" fontId="0" fillId="0" borderId="11" xfId="0" applyBorder="1"/>
    <xf numFmtId="0" fontId="0" fillId="0" borderId="12" xfId="0" applyBorder="1"/>
  </cellXfs>
  <cellStyles count="1">
    <cellStyle name="Normal" xfId="0" builtinId="0"/>
  </cellStyles>
  <dxfs count="16">
    <dxf>
      <border diagonalUp="0" diagonalDown="0">
        <left style="thin">
          <color indexed="64"/>
        </left>
        <right/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ill>
        <patternFill patternType="solid">
          <fgColor indexed="64"/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theme="4"/>
          <bgColor rgb="FF00518B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theme="4"/>
          <bgColor rgb="FF00518B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/>
        <bottom/>
        <vertical/>
        <horizontal/>
      </border>
    </dxf>
    <dxf>
      <fill>
        <patternFill patternType="solid">
          <fgColor indexed="64"/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numFmt numFmtId="19" formatCode="dd/mm/yyyy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749DA8C-FB91-428F-8A41-D912C82E6686}" name="Tableau8" displayName="Tableau8" ref="B6:F11" totalsRowShown="0" headerRowDxfId="7" headerRowBorderDxfId="5" tableBorderDxfId="6">
  <autoFilter ref="B6:F11" xr:uid="{4749DA8C-FB91-428F-8A41-D912C82E6686}"/>
  <tableColumns count="5">
    <tableColumn id="1" xr3:uid="{609BF084-2ACD-4593-B41A-6EA7A6C92E83}" name="ID" dataDxfId="4">
      <calculatedColumnFormula>B6+1</calculatedColumnFormula>
    </tableColumn>
    <tableColumn id="2" xr3:uid="{DD3C5E54-AF79-47CE-B28F-360E90488A6A}" name="Prénom" dataDxfId="3"/>
    <tableColumn id="3" xr3:uid="{FA241630-3057-40AB-B35E-1E67CC5ABDF6}" name="Nom" dataDxfId="2"/>
    <tableColumn id="4" xr3:uid="{0910A8FF-C20B-4CAC-BF9F-C17FC2E36B89}" name="Département" dataDxfId="1"/>
    <tableColumn id="5" xr3:uid="{CEA32183-CAE1-487C-814D-E6EBA8A4788F}" name="Date Embauche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1422D1B-68ED-469B-99B3-6DE9847D63D1}" name="Tableau9" displayName="Tableau9" ref="B19:F24" totalsRowShown="0" headerRowDxfId="8" headerRowBorderDxfId="14" tableBorderDxfId="15">
  <autoFilter ref="B19:F24" xr:uid="{F1422D1B-68ED-469B-99B3-6DE9847D63D1}"/>
  <tableColumns count="5">
    <tableColumn id="1" xr3:uid="{D8447064-9ACE-4261-804C-089D3393A345}" name="ID Tâche" dataDxfId="13"/>
    <tableColumn id="2" xr3:uid="{9C385FB7-7AFC-4C1A-9DE1-6EF35ACE21B5}" name="Nom Tâche" dataDxfId="12"/>
    <tableColumn id="3" xr3:uid="{59519DE1-441D-44A6-B945-437A5B37EAE8}" name="Date Création" dataDxfId="11"/>
    <tableColumn id="4" xr3:uid="{A6CE9668-9BD2-42FE-8593-0F487E7420D6}" name="Assigné à" dataDxfId="10"/>
    <tableColumn id="5" xr3:uid="{39D1BE9A-FD08-4B3E-B2CE-9C27ED360943}" name="Statut" dataDxfId="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84046-3B70-4888-AFDE-00DBF98CCEF7}">
  <dimension ref="B2:G22"/>
  <sheetViews>
    <sheetView showGridLines="0" zoomScale="85" zoomScaleNormal="85" workbookViewId="0">
      <selection activeCell="G10" sqref="G10"/>
    </sheetView>
  </sheetViews>
  <sheetFormatPr baseColWidth="10" defaultRowHeight="14.4" x14ac:dyDescent="0.3"/>
  <cols>
    <col min="1" max="1" width="2.44140625" customWidth="1"/>
    <col min="2" max="2" width="16.88671875" bestFit="1" customWidth="1"/>
    <col min="3" max="3" width="9.77734375" bestFit="1" customWidth="1"/>
    <col min="4" max="4" width="20" bestFit="1" customWidth="1"/>
    <col min="5" max="5" width="11.5546875" customWidth="1"/>
  </cols>
  <sheetData>
    <row r="2" spans="2:7" ht="48" customHeight="1" x14ac:dyDescent="0.3">
      <c r="B2" s="12"/>
      <c r="C2" s="13"/>
      <c r="D2" s="13"/>
      <c r="E2" s="14"/>
    </row>
    <row r="3" spans="2:7" x14ac:dyDescent="0.3">
      <c r="B3" s="5"/>
      <c r="C3" s="6"/>
      <c r="D3" s="6"/>
      <c r="E3" s="7"/>
    </row>
    <row r="4" spans="2:7" ht="21.6" customHeight="1" x14ac:dyDescent="0.3">
      <c r="B4" s="15" t="s">
        <v>15</v>
      </c>
      <c r="C4" s="17"/>
      <c r="D4" s="17"/>
      <c r="E4" s="16"/>
    </row>
    <row r="5" spans="2:7" x14ac:dyDescent="0.3">
      <c r="B5" s="5"/>
      <c r="C5" s="6"/>
      <c r="D5" s="6"/>
      <c r="E5" s="7"/>
    </row>
    <row r="6" spans="2:7" ht="21" customHeight="1" x14ac:dyDescent="0.3">
      <c r="B6" s="9" t="s">
        <v>2</v>
      </c>
      <c r="C6" s="9" t="s">
        <v>16</v>
      </c>
      <c r="D6" s="9" t="s">
        <v>17</v>
      </c>
      <c r="E6" s="9" t="s">
        <v>3</v>
      </c>
    </row>
    <row r="7" spans="2:7" ht="21.6" customHeight="1" x14ac:dyDescent="0.3">
      <c r="B7" s="8" t="s">
        <v>4</v>
      </c>
      <c r="C7" s="19">
        <v>4523.2</v>
      </c>
      <c r="D7" s="22" t="str">
        <f ca="1">_xlfn.FORMULATEXT(E7)</f>
        <v>=ARRONDI(C7;0)</v>
      </c>
      <c r="E7" s="19">
        <f>ROUND(C7,0)</f>
        <v>4523</v>
      </c>
    </row>
    <row r="8" spans="2:7" ht="21.6" customHeight="1" x14ac:dyDescent="0.3">
      <c r="B8" s="8" t="s">
        <v>5</v>
      </c>
      <c r="C8" s="19">
        <v>3187.7</v>
      </c>
      <c r="D8" s="22" t="str">
        <f t="shared" ref="D8:D17" ca="1" si="0">_xlfn.FORMULATEXT(E8)</f>
        <v>=ARRONDI(C8;0)</v>
      </c>
      <c r="E8" s="19">
        <f t="shared" ref="E8:E16" si="1">ROUND(C8,0)</f>
        <v>3188</v>
      </c>
    </row>
    <row r="9" spans="2:7" ht="21.6" customHeight="1" x14ac:dyDescent="0.3">
      <c r="B9" s="8" t="s">
        <v>6</v>
      </c>
      <c r="C9" s="19">
        <v>6881.2</v>
      </c>
      <c r="D9" s="22" t="str">
        <f t="shared" ca="1" si="0"/>
        <v>=ARRONDI(C9;0)</v>
      </c>
      <c r="E9" s="19">
        <f t="shared" si="1"/>
        <v>6881</v>
      </c>
    </row>
    <row r="10" spans="2:7" ht="21.6" customHeight="1" x14ac:dyDescent="0.3">
      <c r="B10" s="8" t="s">
        <v>7</v>
      </c>
      <c r="C10" s="19">
        <v>6606.6</v>
      </c>
      <c r="D10" s="22" t="str">
        <f t="shared" ca="1" si="0"/>
        <v>=ARRONDI(C10;0)</v>
      </c>
      <c r="E10" s="19">
        <f t="shared" si="1"/>
        <v>6607</v>
      </c>
    </row>
    <row r="11" spans="2:7" ht="21.6" customHeight="1" x14ac:dyDescent="0.3">
      <c r="B11" s="8" t="s">
        <v>8</v>
      </c>
      <c r="C11" s="19">
        <v>6054.9</v>
      </c>
      <c r="D11" s="22" t="str">
        <f t="shared" ca="1" si="0"/>
        <v>=ARRONDI(C11;0)</v>
      </c>
      <c r="E11" s="19">
        <f t="shared" si="1"/>
        <v>6055</v>
      </c>
      <c r="G11" t="s">
        <v>0</v>
      </c>
    </row>
    <row r="12" spans="2:7" ht="21.6" customHeight="1" x14ac:dyDescent="0.3">
      <c r="B12" s="8" t="s">
        <v>9</v>
      </c>
      <c r="C12" s="19">
        <v>8350.5</v>
      </c>
      <c r="D12" s="22" t="str">
        <f t="shared" ca="1" si="0"/>
        <v>=ARRONDI(C12;0)</v>
      </c>
      <c r="E12" s="19">
        <f t="shared" si="1"/>
        <v>8351</v>
      </c>
      <c r="G12" t="s">
        <v>0</v>
      </c>
    </row>
    <row r="13" spans="2:7" ht="21.6" customHeight="1" x14ac:dyDescent="0.3">
      <c r="B13" s="8" t="s">
        <v>10</v>
      </c>
      <c r="C13" s="19">
        <v>7094.4</v>
      </c>
      <c r="D13" s="22" t="str">
        <f t="shared" ca="1" si="0"/>
        <v>=ARRONDI(C13;0)</v>
      </c>
      <c r="E13" s="19">
        <f t="shared" si="1"/>
        <v>7094</v>
      </c>
    </row>
    <row r="14" spans="2:7" ht="21.6" customHeight="1" x14ac:dyDescent="0.3">
      <c r="B14" s="8" t="s">
        <v>11</v>
      </c>
      <c r="C14" s="19">
        <v>3061.1</v>
      </c>
      <c r="D14" s="22" t="str">
        <f t="shared" ca="1" si="0"/>
        <v>=ARRONDI(C14;0)</v>
      </c>
      <c r="E14" s="19">
        <f t="shared" si="1"/>
        <v>3061</v>
      </c>
    </row>
    <row r="15" spans="2:7" ht="21.6" customHeight="1" x14ac:dyDescent="0.3">
      <c r="B15" s="8" t="s">
        <v>12</v>
      </c>
      <c r="C15" s="19">
        <v>3914</v>
      </c>
      <c r="D15" s="22" t="str">
        <f t="shared" ca="1" si="0"/>
        <v>=ARRONDI(C15;0)</v>
      </c>
      <c r="E15" s="19">
        <f t="shared" si="1"/>
        <v>3914</v>
      </c>
    </row>
    <row r="16" spans="2:7" ht="21.6" customHeight="1" x14ac:dyDescent="0.3">
      <c r="B16" s="8" t="s">
        <v>13</v>
      </c>
      <c r="C16" s="19">
        <v>7095.4</v>
      </c>
      <c r="D16" s="22" t="str">
        <f t="shared" ca="1" si="0"/>
        <v>=ARRONDI(C16;0)</v>
      </c>
      <c r="E16" s="19">
        <f t="shared" si="1"/>
        <v>7095</v>
      </c>
    </row>
    <row r="17" spans="2:5" ht="16.8" customHeight="1" x14ac:dyDescent="0.3">
      <c r="B17" s="1" t="s">
        <v>14</v>
      </c>
      <c r="C17" s="20">
        <v>56769.440000000002</v>
      </c>
      <c r="D17" s="23" t="str">
        <f t="shared" ca="1" si="0"/>
        <v>=SOMME(E7:E16)</v>
      </c>
      <c r="E17" s="20">
        <f>SUM(E7:E16)</f>
        <v>56769</v>
      </c>
    </row>
    <row r="18" spans="2:5" x14ac:dyDescent="0.3">
      <c r="B18" s="2"/>
      <c r="C18" s="3"/>
      <c r="D18" s="3"/>
      <c r="E18" s="4"/>
    </row>
    <row r="19" spans="2:5" ht="48" customHeight="1" x14ac:dyDescent="0.3">
      <c r="B19" s="10" t="s">
        <v>0</v>
      </c>
      <c r="C19" s="11"/>
      <c r="D19" s="11"/>
      <c r="E19" s="18"/>
    </row>
    <row r="22" spans="2:5" x14ac:dyDescent="0.3">
      <c r="E22" t="s">
        <v>0</v>
      </c>
    </row>
  </sheetData>
  <mergeCells count="3">
    <mergeCell ref="B2:E2"/>
    <mergeCell ref="B4:E4"/>
    <mergeCell ref="B19:E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70E0E-2C96-4DF2-BC83-6F8EDCE472E9}">
  <dimension ref="B2:F19"/>
  <sheetViews>
    <sheetView showGridLines="0" zoomScale="70" zoomScaleNormal="70" workbookViewId="0">
      <selection activeCell="G10" sqref="G10"/>
    </sheetView>
  </sheetViews>
  <sheetFormatPr baseColWidth="10" defaultRowHeight="14.4" x14ac:dyDescent="0.3"/>
  <cols>
    <col min="1" max="1" width="2.44140625" customWidth="1"/>
    <col min="2" max="2" width="16.88671875" bestFit="1" customWidth="1"/>
    <col min="3" max="3" width="14.109375" bestFit="1" customWidth="1"/>
    <col min="4" max="4" width="13.77734375" bestFit="1" customWidth="1"/>
  </cols>
  <sheetData>
    <row r="2" spans="2:6" ht="48" customHeight="1" x14ac:dyDescent="0.3">
      <c r="B2" s="12" t="s">
        <v>1</v>
      </c>
      <c r="C2" s="13"/>
      <c r="D2" s="14"/>
    </row>
    <row r="3" spans="2:6" x14ac:dyDescent="0.3">
      <c r="B3" s="5"/>
      <c r="C3" s="6"/>
      <c r="D3" s="7"/>
    </row>
    <row r="4" spans="2:6" ht="21.6" customHeight="1" x14ac:dyDescent="0.3">
      <c r="B4" s="15" t="s">
        <v>15</v>
      </c>
      <c r="C4" s="17"/>
      <c r="D4" s="16"/>
    </row>
    <row r="5" spans="2:6" x14ac:dyDescent="0.3">
      <c r="B5" s="5"/>
      <c r="C5" s="6"/>
      <c r="D5" s="7"/>
    </row>
    <row r="6" spans="2:6" ht="21" customHeight="1" x14ac:dyDescent="0.3">
      <c r="B6" s="9" t="s">
        <v>2</v>
      </c>
      <c r="C6" s="9" t="s">
        <v>16</v>
      </c>
      <c r="D6" s="9" t="s">
        <v>3</v>
      </c>
    </row>
    <row r="7" spans="2:6" ht="21.6" customHeight="1" x14ac:dyDescent="0.3">
      <c r="B7" s="8" t="s">
        <v>4</v>
      </c>
      <c r="C7" s="19">
        <v>4523.2951248999998</v>
      </c>
      <c r="D7" s="19">
        <f>ROUND(C7,0)</f>
        <v>4523</v>
      </c>
    </row>
    <row r="8" spans="2:6" ht="21.6" customHeight="1" x14ac:dyDescent="0.3">
      <c r="B8" s="8" t="s">
        <v>5</v>
      </c>
      <c r="C8" s="19">
        <v>3187.7416358</v>
      </c>
      <c r="D8" s="19">
        <f t="shared" ref="D8:D16" si="0">ROUND(C8,0)</f>
        <v>3188</v>
      </c>
    </row>
    <row r="9" spans="2:6" ht="21.6" customHeight="1" x14ac:dyDescent="0.3">
      <c r="B9" s="8" t="s">
        <v>6</v>
      </c>
      <c r="C9" s="19">
        <v>6881.2949675</v>
      </c>
      <c r="D9" s="19">
        <f t="shared" si="0"/>
        <v>6881</v>
      </c>
    </row>
    <row r="10" spans="2:6" ht="21.6" customHeight="1" x14ac:dyDescent="0.3">
      <c r="B10" s="8" t="s">
        <v>7</v>
      </c>
      <c r="C10" s="19">
        <v>6606.6321650999998</v>
      </c>
      <c r="D10" s="19">
        <f t="shared" si="0"/>
        <v>6607</v>
      </c>
    </row>
    <row r="11" spans="2:6" ht="21.6" customHeight="1" x14ac:dyDescent="0.3">
      <c r="B11" s="8" t="s">
        <v>8</v>
      </c>
      <c r="C11" s="19">
        <v>6054.9693715000003</v>
      </c>
      <c r="D11" s="19">
        <f t="shared" si="0"/>
        <v>6055</v>
      </c>
      <c r="F11" t="s">
        <v>0</v>
      </c>
    </row>
    <row r="12" spans="2:6" ht="21.6" customHeight="1" x14ac:dyDescent="0.3">
      <c r="B12" s="8" t="s">
        <v>9</v>
      </c>
      <c r="C12" s="19">
        <v>8350.5254554999992</v>
      </c>
      <c r="D12" s="19">
        <f t="shared" si="0"/>
        <v>8351</v>
      </c>
    </row>
    <row r="13" spans="2:6" ht="21.6" customHeight="1" x14ac:dyDescent="0.3">
      <c r="B13" s="8" t="s">
        <v>10</v>
      </c>
      <c r="C13" s="19">
        <v>7094.4231385000003</v>
      </c>
      <c r="D13" s="19">
        <f t="shared" si="0"/>
        <v>7094</v>
      </c>
    </row>
    <row r="14" spans="2:6" ht="21.6" customHeight="1" x14ac:dyDescent="0.3">
      <c r="B14" s="8" t="s">
        <v>11</v>
      </c>
      <c r="C14" s="19">
        <v>3061.1472792999998</v>
      </c>
      <c r="D14" s="19">
        <f t="shared" si="0"/>
        <v>3061</v>
      </c>
    </row>
    <row r="15" spans="2:6" ht="21.6" customHeight="1" x14ac:dyDescent="0.3">
      <c r="B15" s="8" t="s">
        <v>12</v>
      </c>
      <c r="C15" s="19">
        <v>3914.0593171999999</v>
      </c>
      <c r="D15" s="19">
        <f t="shared" si="0"/>
        <v>3914</v>
      </c>
    </row>
    <row r="16" spans="2:6" ht="21.6" customHeight="1" x14ac:dyDescent="0.3">
      <c r="B16" s="8" t="s">
        <v>13</v>
      </c>
      <c r="C16" s="19">
        <v>7095.4053652000002</v>
      </c>
      <c r="D16" s="19">
        <f t="shared" si="0"/>
        <v>7095</v>
      </c>
    </row>
    <row r="17" spans="2:4" x14ac:dyDescent="0.3">
      <c r="B17" s="1" t="s">
        <v>14</v>
      </c>
      <c r="C17" s="20">
        <v>56769.440000000002</v>
      </c>
      <c r="D17" s="20">
        <f>SUM(D7:D16)</f>
        <v>56769</v>
      </c>
    </row>
    <row r="18" spans="2:4" x14ac:dyDescent="0.3">
      <c r="B18" s="2"/>
      <c r="C18" s="3"/>
      <c r="D18" s="4"/>
    </row>
    <row r="19" spans="2:4" ht="48" customHeight="1" x14ac:dyDescent="0.3">
      <c r="B19" s="10"/>
      <c r="C19" s="11"/>
      <c r="D19" s="18"/>
    </row>
  </sheetData>
  <mergeCells count="3">
    <mergeCell ref="B19:D19"/>
    <mergeCell ref="B2:D2"/>
    <mergeCell ref="B4:D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3C6A7-BB89-4378-8971-CE607CE64DB7}">
  <dimension ref="B2:F22"/>
  <sheetViews>
    <sheetView zoomScale="70" zoomScaleNormal="70" workbookViewId="0">
      <selection activeCell="G10" sqref="G10"/>
    </sheetView>
  </sheetViews>
  <sheetFormatPr baseColWidth="10" defaultRowHeight="14.4" x14ac:dyDescent="0.3"/>
  <cols>
    <col min="1" max="1" width="2.44140625" customWidth="1"/>
    <col min="2" max="2" width="17.77734375" customWidth="1"/>
    <col min="3" max="3" width="12" customWidth="1"/>
    <col min="4" max="4" width="11.109375" customWidth="1"/>
  </cols>
  <sheetData>
    <row r="2" spans="2:6" ht="48" customHeight="1" x14ac:dyDescent="0.3">
      <c r="B2" s="12" t="s">
        <v>1</v>
      </c>
      <c r="C2" s="13"/>
      <c r="D2" s="14"/>
    </row>
    <row r="3" spans="2:6" x14ac:dyDescent="0.3">
      <c r="B3" s="5"/>
      <c r="C3" s="6"/>
      <c r="D3" s="7"/>
    </row>
    <row r="4" spans="2:6" ht="21.6" customHeight="1" x14ac:dyDescent="0.3">
      <c r="B4" s="15" t="s">
        <v>15</v>
      </c>
      <c r="C4" s="17"/>
      <c r="D4" s="16"/>
    </row>
    <row r="5" spans="2:6" x14ac:dyDescent="0.3">
      <c r="B5" s="5"/>
      <c r="C5" s="6"/>
      <c r="D5" s="7"/>
    </row>
    <row r="6" spans="2:6" ht="21" customHeight="1" x14ac:dyDescent="0.3">
      <c r="B6" s="9" t="s">
        <v>2</v>
      </c>
      <c r="C6" s="9" t="s">
        <v>16</v>
      </c>
      <c r="D6" s="9" t="s">
        <v>3</v>
      </c>
    </row>
    <row r="7" spans="2:6" ht="21.6" customHeight="1" x14ac:dyDescent="0.3">
      <c r="B7" s="8" t="s">
        <v>4</v>
      </c>
      <c r="C7" s="19">
        <v>4523.2</v>
      </c>
      <c r="D7" s="19">
        <f>ROUND(C7,0)</f>
        <v>4523</v>
      </c>
    </row>
    <row r="8" spans="2:6" ht="21.6" customHeight="1" x14ac:dyDescent="0.3">
      <c r="B8" s="8" t="s">
        <v>5</v>
      </c>
      <c r="C8" s="19">
        <v>3187.7</v>
      </c>
      <c r="D8" s="19">
        <f t="shared" ref="D8:D16" si="0">ROUND(C8,0)</f>
        <v>3188</v>
      </c>
    </row>
    <row r="9" spans="2:6" ht="21.6" customHeight="1" x14ac:dyDescent="0.3">
      <c r="B9" s="8" t="s">
        <v>6</v>
      </c>
      <c r="C9" s="19">
        <v>6881.2</v>
      </c>
      <c r="D9" s="19">
        <f t="shared" si="0"/>
        <v>6881</v>
      </c>
    </row>
    <row r="10" spans="2:6" ht="21.6" customHeight="1" x14ac:dyDescent="0.3">
      <c r="B10" s="8" t="s">
        <v>7</v>
      </c>
      <c r="C10" s="19">
        <v>6606.6</v>
      </c>
      <c r="D10" s="19">
        <f t="shared" si="0"/>
        <v>6607</v>
      </c>
    </row>
    <row r="11" spans="2:6" ht="21.6" customHeight="1" x14ac:dyDescent="0.3">
      <c r="B11" s="8" t="s">
        <v>8</v>
      </c>
      <c r="C11" s="19">
        <v>6054.9</v>
      </c>
      <c r="D11" s="19">
        <f t="shared" si="0"/>
        <v>6055</v>
      </c>
      <c r="F11" t="s">
        <v>0</v>
      </c>
    </row>
    <row r="12" spans="2:6" ht="21.6" customHeight="1" x14ac:dyDescent="0.3">
      <c r="B12" s="8" t="s">
        <v>9</v>
      </c>
      <c r="C12" s="19">
        <v>8350.5</v>
      </c>
      <c r="D12" s="19">
        <f t="shared" si="0"/>
        <v>8351</v>
      </c>
    </row>
    <row r="13" spans="2:6" ht="21.6" customHeight="1" x14ac:dyDescent="0.3">
      <c r="B13" s="8" t="s">
        <v>10</v>
      </c>
      <c r="C13" s="19">
        <v>7094.4</v>
      </c>
      <c r="D13" s="19">
        <f t="shared" si="0"/>
        <v>7094</v>
      </c>
    </row>
    <row r="14" spans="2:6" ht="21.6" customHeight="1" x14ac:dyDescent="0.3">
      <c r="B14" s="8" t="s">
        <v>11</v>
      </c>
      <c r="C14" s="19">
        <v>3061.1</v>
      </c>
      <c r="D14" s="19">
        <f t="shared" si="0"/>
        <v>3061</v>
      </c>
    </row>
    <row r="15" spans="2:6" ht="21.6" customHeight="1" x14ac:dyDescent="0.3">
      <c r="B15" s="8" t="s">
        <v>12</v>
      </c>
      <c r="C15" s="19">
        <v>3914</v>
      </c>
      <c r="D15" s="19">
        <f t="shared" si="0"/>
        <v>3914</v>
      </c>
    </row>
    <row r="16" spans="2:6" ht="21.6" customHeight="1" x14ac:dyDescent="0.3">
      <c r="B16" s="8" t="s">
        <v>13</v>
      </c>
      <c r="C16" s="19">
        <v>7095.4</v>
      </c>
      <c r="D16" s="19">
        <f t="shared" si="0"/>
        <v>7095</v>
      </c>
    </row>
    <row r="17" spans="2:4" x14ac:dyDescent="0.3">
      <c r="B17" s="1" t="s">
        <v>14</v>
      </c>
      <c r="C17" s="20">
        <v>56769.440000000002</v>
      </c>
      <c r="D17" s="20">
        <f>SUM(D7:D16)</f>
        <v>56769</v>
      </c>
    </row>
    <row r="18" spans="2:4" x14ac:dyDescent="0.3">
      <c r="B18" s="2"/>
      <c r="C18" s="3"/>
      <c r="D18" s="4"/>
    </row>
    <row r="19" spans="2:4" ht="48" customHeight="1" x14ac:dyDescent="0.3">
      <c r="B19" s="10" t="s">
        <v>18</v>
      </c>
      <c r="C19" s="11"/>
      <c r="D19" s="18"/>
    </row>
    <row r="22" spans="2:4" x14ac:dyDescent="0.3">
      <c r="D22" t="s">
        <v>0</v>
      </c>
    </row>
  </sheetData>
  <mergeCells count="3">
    <mergeCell ref="B2:D2"/>
    <mergeCell ref="B4:D4"/>
    <mergeCell ref="B19:D1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63F41-9355-4A5D-97E2-A19798BDF198}">
  <dimension ref="B2:I27"/>
  <sheetViews>
    <sheetView showGridLines="0" workbookViewId="0">
      <selection activeCell="E23" sqref="E23"/>
    </sheetView>
  </sheetViews>
  <sheetFormatPr baseColWidth="10" defaultRowHeight="14.4" x14ac:dyDescent="0.3"/>
  <cols>
    <col min="1" max="1" width="3.44140625" customWidth="1"/>
    <col min="3" max="3" width="18.5546875" bestFit="1" customWidth="1"/>
    <col min="8" max="8" width="11.109375" customWidth="1"/>
    <col min="9" max="9" width="17.6640625" bestFit="1" customWidth="1"/>
  </cols>
  <sheetData>
    <row r="2" spans="2:9" ht="19.8" x14ac:dyDescent="0.3">
      <c r="B2" s="39"/>
      <c r="C2" s="40"/>
      <c r="D2" s="40"/>
      <c r="E2" s="40"/>
      <c r="F2" s="40"/>
      <c r="G2" s="41"/>
      <c r="H2" s="48"/>
    </row>
    <row r="3" spans="2:9" ht="6" customHeight="1" x14ac:dyDescent="0.3">
      <c r="B3" s="26"/>
      <c r="C3" s="27"/>
      <c r="D3" s="27"/>
      <c r="E3" s="27"/>
      <c r="F3" s="27"/>
      <c r="G3" s="28"/>
      <c r="H3" s="48"/>
    </row>
    <row r="4" spans="2:9" ht="18" customHeight="1" x14ac:dyDescent="0.3">
      <c r="B4" s="45" t="s">
        <v>68</v>
      </c>
      <c r="C4" s="46"/>
      <c r="D4" s="46"/>
      <c r="E4" s="46"/>
      <c r="F4" s="46"/>
      <c r="G4" s="47"/>
      <c r="H4" s="48"/>
    </row>
    <row r="5" spans="2:9" ht="6" customHeight="1" x14ac:dyDescent="0.3">
      <c r="B5" s="30"/>
      <c r="C5" s="31"/>
      <c r="D5" s="31"/>
      <c r="E5" s="31"/>
      <c r="F5" s="31"/>
      <c r="G5" s="32"/>
    </row>
    <row r="6" spans="2:9" x14ac:dyDescent="0.3">
      <c r="B6" s="9" t="s">
        <v>19</v>
      </c>
      <c r="C6" s="9" t="s">
        <v>20</v>
      </c>
      <c r="D6" s="9" t="s">
        <v>21</v>
      </c>
      <c r="E6" s="9" t="s">
        <v>22</v>
      </c>
      <c r="F6" s="9" t="s">
        <v>23</v>
      </c>
      <c r="G6" s="9" t="s">
        <v>24</v>
      </c>
      <c r="I6" s="9" t="s">
        <v>74</v>
      </c>
    </row>
    <row r="7" spans="2:9" x14ac:dyDescent="0.3">
      <c r="B7" s="33" t="s">
        <v>25</v>
      </c>
      <c r="C7" s="33" t="s">
        <v>69</v>
      </c>
      <c r="D7" s="35">
        <v>45580</v>
      </c>
      <c r="E7" s="37" t="s">
        <v>64</v>
      </c>
      <c r="F7" s="33" t="s">
        <v>28</v>
      </c>
      <c r="G7" s="35">
        <v>45626</v>
      </c>
      <c r="I7" s="37" t="str" cm="1">
        <f t="array" ref="I7:I10">_xlfn.UNIQUE(E7:E11,FALSE,FALSE)</f>
        <v>Pierre</v>
      </c>
    </row>
    <row r="8" spans="2:9" x14ac:dyDescent="0.3">
      <c r="B8" s="33" t="s">
        <v>29</v>
      </c>
      <c r="C8" s="33" t="s">
        <v>70</v>
      </c>
      <c r="D8" s="35">
        <v>45585</v>
      </c>
      <c r="E8" s="37" t="s">
        <v>65</v>
      </c>
      <c r="F8" s="33" t="s">
        <v>32</v>
      </c>
      <c r="G8" s="35">
        <v>45641</v>
      </c>
      <c r="I8" s="37" t="str">
        <v>Paul</v>
      </c>
    </row>
    <row r="9" spans="2:9" x14ac:dyDescent="0.3">
      <c r="B9" s="33" t="s">
        <v>33</v>
      </c>
      <c r="C9" s="33" t="s">
        <v>71</v>
      </c>
      <c r="D9" s="35">
        <v>45597</v>
      </c>
      <c r="E9" s="37" t="s">
        <v>66</v>
      </c>
      <c r="F9" s="33" t="s">
        <v>36</v>
      </c>
      <c r="G9" s="35">
        <v>45621</v>
      </c>
      <c r="I9" s="37" t="str">
        <v>Jacques</v>
      </c>
    </row>
    <row r="10" spans="2:9" x14ac:dyDescent="0.3">
      <c r="B10" s="33" t="s">
        <v>37</v>
      </c>
      <c r="C10" s="33" t="s">
        <v>72</v>
      </c>
      <c r="D10" s="35">
        <v>45601</v>
      </c>
      <c r="E10" s="37" t="s">
        <v>66</v>
      </c>
      <c r="F10" s="33" t="s">
        <v>36</v>
      </c>
      <c r="G10" s="35">
        <v>45616</v>
      </c>
      <c r="I10" s="38" t="str">
        <v>Gauthier</v>
      </c>
    </row>
    <row r="11" spans="2:9" x14ac:dyDescent="0.3">
      <c r="B11" s="34" t="s">
        <v>39</v>
      </c>
      <c r="C11" s="34" t="s">
        <v>73</v>
      </c>
      <c r="D11" s="36">
        <v>45606</v>
      </c>
      <c r="E11" s="38" t="s">
        <v>67</v>
      </c>
      <c r="F11" s="34" t="s">
        <v>36</v>
      </c>
      <c r="G11" s="36">
        <v>45626</v>
      </c>
    </row>
    <row r="12" spans="2:9" ht="6" customHeight="1" x14ac:dyDescent="0.3">
      <c r="B12" s="42"/>
      <c r="C12" s="43"/>
      <c r="D12" s="43"/>
      <c r="E12" s="43"/>
      <c r="F12" s="43"/>
      <c r="G12" s="44"/>
      <c r="H12" s="21"/>
    </row>
    <row r="13" spans="2:9" ht="19.8" x14ac:dyDescent="0.3">
      <c r="B13" s="39"/>
      <c r="C13" s="40"/>
      <c r="D13" s="40"/>
      <c r="E13" s="40"/>
      <c r="F13" s="40"/>
      <c r="G13" s="41"/>
      <c r="H13" s="29"/>
    </row>
    <row r="16" spans="2:9" ht="19.8" x14ac:dyDescent="0.3">
      <c r="B16" s="40"/>
      <c r="C16" s="40"/>
      <c r="D16" s="40"/>
      <c r="E16" s="40"/>
      <c r="F16" s="40"/>
      <c r="G16" s="41"/>
    </row>
    <row r="17" spans="2:7" x14ac:dyDescent="0.3">
      <c r="B17" s="27"/>
      <c r="C17" s="27"/>
      <c r="D17" s="27"/>
      <c r="E17" s="27"/>
      <c r="F17" s="27"/>
      <c r="G17" s="28"/>
    </row>
    <row r="18" spans="2:7" ht="18" x14ac:dyDescent="0.3">
      <c r="B18" s="46" t="s">
        <v>63</v>
      </c>
      <c r="C18" s="46"/>
      <c r="D18" s="46"/>
      <c r="E18" s="46"/>
      <c r="F18" s="46"/>
      <c r="G18" s="47"/>
    </row>
    <row r="19" spans="2:7" x14ac:dyDescent="0.3">
      <c r="B19" s="30"/>
      <c r="C19" s="31"/>
      <c r="D19" s="31"/>
      <c r="E19" s="31"/>
      <c r="F19" s="31"/>
      <c r="G19" s="32"/>
    </row>
    <row r="20" spans="2:7" x14ac:dyDescent="0.3">
      <c r="B20" s="9" t="s">
        <v>19</v>
      </c>
      <c r="C20" s="9" t="s">
        <v>20</v>
      </c>
      <c r="D20" s="9" t="s">
        <v>21</v>
      </c>
      <c r="E20" s="9" t="s">
        <v>22</v>
      </c>
      <c r="F20" s="9" t="s">
        <v>23</v>
      </c>
      <c r="G20" s="9" t="s">
        <v>24</v>
      </c>
    </row>
    <row r="21" spans="2:7" x14ac:dyDescent="0.3">
      <c r="B21" s="33" t="s">
        <v>25</v>
      </c>
      <c r="C21" s="33" t="s">
        <v>26</v>
      </c>
      <c r="D21" s="35">
        <v>45945</v>
      </c>
      <c r="E21" s="37" t="s">
        <v>66</v>
      </c>
      <c r="F21" s="33" t="s">
        <v>28</v>
      </c>
      <c r="G21" s="35">
        <v>45991</v>
      </c>
    </row>
    <row r="22" spans="2:7" x14ac:dyDescent="0.3">
      <c r="B22" s="33" t="s">
        <v>29</v>
      </c>
      <c r="C22" s="33" t="s">
        <v>30</v>
      </c>
      <c r="D22" s="35">
        <v>45950</v>
      </c>
      <c r="E22" s="37" t="s">
        <v>65</v>
      </c>
      <c r="F22" s="33" t="s">
        <v>32</v>
      </c>
      <c r="G22" s="35">
        <v>46006</v>
      </c>
    </row>
    <row r="23" spans="2:7" x14ac:dyDescent="0.3">
      <c r="B23" s="33" t="s">
        <v>33</v>
      </c>
      <c r="C23" s="33" t="s">
        <v>34</v>
      </c>
      <c r="D23" s="35">
        <v>45962</v>
      </c>
      <c r="E23" s="37" t="s">
        <v>65</v>
      </c>
      <c r="F23" s="33" t="s">
        <v>36</v>
      </c>
      <c r="G23" s="35">
        <v>45986</v>
      </c>
    </row>
    <row r="24" spans="2:7" x14ac:dyDescent="0.3">
      <c r="B24" s="33" t="s">
        <v>37</v>
      </c>
      <c r="C24" s="33" t="s">
        <v>38</v>
      </c>
      <c r="D24" s="35">
        <v>45966</v>
      </c>
      <c r="E24" s="37"/>
      <c r="F24" s="33" t="s">
        <v>36</v>
      </c>
      <c r="G24" s="35">
        <v>45981</v>
      </c>
    </row>
    <row r="25" spans="2:7" x14ac:dyDescent="0.3">
      <c r="B25" s="34" t="s">
        <v>39</v>
      </c>
      <c r="C25" s="34" t="s">
        <v>40</v>
      </c>
      <c r="D25" s="36">
        <v>45971</v>
      </c>
      <c r="E25" s="38"/>
      <c r="F25" s="34" t="s">
        <v>36</v>
      </c>
      <c r="G25" s="36">
        <v>45991</v>
      </c>
    </row>
    <row r="26" spans="2:7" x14ac:dyDescent="0.3">
      <c r="B26" s="43"/>
      <c r="C26" s="43"/>
      <c r="D26" s="43"/>
      <c r="E26" s="43"/>
      <c r="F26" s="43"/>
      <c r="G26" s="44"/>
    </row>
    <row r="27" spans="2:7" ht="19.8" x14ac:dyDescent="0.3">
      <c r="B27" s="40"/>
      <c r="C27" s="40"/>
      <c r="D27" s="40"/>
      <c r="E27" s="40"/>
      <c r="F27" s="40"/>
      <c r="G27" s="41"/>
    </row>
  </sheetData>
  <mergeCells count="12">
    <mergeCell ref="B16:G16"/>
    <mergeCell ref="B17:G17"/>
    <mergeCell ref="B18:G18"/>
    <mergeCell ref="B19:G19"/>
    <mergeCell ref="B26:G26"/>
    <mergeCell ref="B27:G27"/>
    <mergeCell ref="B2:G2"/>
    <mergeCell ref="B13:G13"/>
    <mergeCell ref="B4:G4"/>
    <mergeCell ref="B3:G3"/>
    <mergeCell ref="B5:G5"/>
    <mergeCell ref="B12:G12"/>
  </mergeCells>
  <dataValidations count="2">
    <dataValidation type="list" allowBlank="1" showInputMessage="1" showErrorMessage="1" sqref="D6 D20" xr:uid="{5B43491B-F911-4035-9397-83D342ED0267}">
      <formula1>$B$6:$B$10</formula1>
    </dataValidation>
    <dataValidation type="list" allowBlank="1" showInputMessage="1" showErrorMessage="1" sqref="E21:E25" xr:uid="{88CAAF11-571D-40DF-9772-C7A96A1621A5}">
      <formula1>_xlfn.ANCHORARRAY($I$7)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47F23-B601-4A11-AF71-3BFD1147D233}">
  <dimension ref="B1:F26"/>
  <sheetViews>
    <sheetView showGridLines="0" tabSelected="1" workbookViewId="0">
      <selection activeCell="G18" sqref="G18"/>
    </sheetView>
  </sheetViews>
  <sheetFormatPr baseColWidth="10" defaultRowHeight="14.4" x14ac:dyDescent="0.3"/>
  <cols>
    <col min="3" max="3" width="12.109375" customWidth="1"/>
    <col min="4" max="4" width="14.21875" customWidth="1"/>
    <col min="5" max="5" width="13.88671875" customWidth="1"/>
    <col min="6" max="6" width="15.88671875" customWidth="1"/>
    <col min="8" max="8" width="17.6640625" bestFit="1" customWidth="1"/>
  </cols>
  <sheetData>
    <row r="1" spans="2:6" ht="12" customHeight="1" x14ac:dyDescent="0.3"/>
    <row r="2" spans="2:6" ht="19.8" x14ac:dyDescent="0.3">
      <c r="B2" s="12"/>
      <c r="C2" s="13"/>
      <c r="D2" s="13"/>
      <c r="E2" s="13"/>
      <c r="F2" s="14"/>
    </row>
    <row r="3" spans="2:6" ht="8.4" customHeight="1" x14ac:dyDescent="0.3">
      <c r="B3" s="26"/>
      <c r="C3" s="27"/>
      <c r="D3" s="27"/>
      <c r="E3" s="27"/>
      <c r="F3" s="28"/>
    </row>
    <row r="4" spans="2:6" ht="18" x14ac:dyDescent="0.3">
      <c r="B4" s="15" t="s">
        <v>62</v>
      </c>
      <c r="C4" s="17"/>
      <c r="D4" s="17"/>
      <c r="E4" s="17"/>
      <c r="F4" s="16"/>
    </row>
    <row r="5" spans="2:6" ht="8.4" customHeight="1" x14ac:dyDescent="0.3">
      <c r="B5" s="26"/>
      <c r="C5" s="27"/>
      <c r="D5" s="27"/>
      <c r="E5" s="27"/>
      <c r="F5" s="28"/>
    </row>
    <row r="6" spans="2:6" x14ac:dyDescent="0.3">
      <c r="B6" s="50" t="s">
        <v>41</v>
      </c>
      <c r="C6" s="51" t="s">
        <v>42</v>
      </c>
      <c r="D6" s="51" t="s">
        <v>43</v>
      </c>
      <c r="E6" s="51" t="s">
        <v>44</v>
      </c>
      <c r="F6" s="52" t="s">
        <v>45</v>
      </c>
    </row>
    <row r="7" spans="2:6" x14ac:dyDescent="0.3">
      <c r="B7" s="25">
        <v>1</v>
      </c>
      <c r="C7" s="37" t="s">
        <v>27</v>
      </c>
      <c r="D7" s="33" t="s">
        <v>46</v>
      </c>
      <c r="E7" s="33" t="s">
        <v>47</v>
      </c>
      <c r="F7" s="24" t="s">
        <v>48</v>
      </c>
    </row>
    <row r="8" spans="2:6" x14ac:dyDescent="0.3">
      <c r="B8" s="25">
        <f>B7+1</f>
        <v>2</v>
      </c>
      <c r="C8" s="37" t="s">
        <v>31</v>
      </c>
      <c r="D8" s="33" t="s">
        <v>49</v>
      </c>
      <c r="E8" s="33" t="s">
        <v>50</v>
      </c>
      <c r="F8" s="24" t="s">
        <v>51</v>
      </c>
    </row>
    <row r="9" spans="2:6" x14ac:dyDescent="0.3">
      <c r="B9" s="25">
        <f t="shared" ref="B9:B10" si="0">B8+1</f>
        <v>3</v>
      </c>
      <c r="C9" s="37" t="s">
        <v>35</v>
      </c>
      <c r="D9" s="33" t="s">
        <v>52</v>
      </c>
      <c r="E9" s="33" t="s">
        <v>47</v>
      </c>
      <c r="F9" s="24" t="s">
        <v>53</v>
      </c>
    </row>
    <row r="10" spans="2:6" x14ac:dyDescent="0.3">
      <c r="B10" s="25">
        <f t="shared" si="0"/>
        <v>4</v>
      </c>
      <c r="C10" s="37" t="s">
        <v>54</v>
      </c>
      <c r="D10" s="33" t="s">
        <v>55</v>
      </c>
      <c r="E10" s="33" t="s">
        <v>56</v>
      </c>
      <c r="F10" s="24" t="s">
        <v>57</v>
      </c>
    </row>
    <row r="11" spans="2:6" x14ac:dyDescent="0.3">
      <c r="B11" s="25">
        <f>B10+1</f>
        <v>5</v>
      </c>
      <c r="C11" s="38" t="s">
        <v>58</v>
      </c>
      <c r="D11" s="34" t="s">
        <v>59</v>
      </c>
      <c r="E11" s="34" t="s">
        <v>60</v>
      </c>
      <c r="F11" s="53" t="s">
        <v>61</v>
      </c>
    </row>
    <row r="12" spans="2:6" ht="14.4" customHeight="1" x14ac:dyDescent="0.3">
      <c r="B12" s="53"/>
      <c r="C12" s="54"/>
      <c r="D12" s="54"/>
      <c r="E12" s="54"/>
      <c r="F12" s="49"/>
    </row>
    <row r="13" spans="2:6" ht="12" customHeight="1" x14ac:dyDescent="0.3">
      <c r="B13" s="10"/>
      <c r="C13" s="11"/>
      <c r="D13" s="11"/>
      <c r="E13" s="11"/>
      <c r="F13" s="18"/>
    </row>
    <row r="14" spans="2:6" ht="6" customHeight="1" x14ac:dyDescent="0.3"/>
    <row r="15" spans="2:6" ht="12" customHeight="1" x14ac:dyDescent="0.3">
      <c r="B15" s="12"/>
      <c r="C15" s="13"/>
      <c r="D15" s="13"/>
      <c r="E15" s="13"/>
      <c r="F15" s="14"/>
    </row>
    <row r="16" spans="2:6" ht="8.4" customHeight="1" x14ac:dyDescent="0.3">
      <c r="B16" s="26"/>
      <c r="C16" s="27"/>
      <c r="D16" s="27"/>
      <c r="E16" s="27"/>
      <c r="F16" s="28"/>
    </row>
    <row r="17" spans="2:6" ht="18" x14ac:dyDescent="0.3">
      <c r="B17" s="15" t="s">
        <v>63</v>
      </c>
      <c r="C17" s="17"/>
      <c r="D17" s="17"/>
      <c r="E17" s="17"/>
      <c r="F17" s="16"/>
    </row>
    <row r="18" spans="2:6" ht="8.4" customHeight="1" x14ac:dyDescent="0.3">
      <c r="B18" s="26"/>
      <c r="C18" s="27"/>
      <c r="D18" s="27"/>
      <c r="E18" s="27"/>
      <c r="F18" s="28"/>
    </row>
    <row r="19" spans="2:6" x14ac:dyDescent="0.3">
      <c r="B19" s="50" t="s">
        <v>19</v>
      </c>
      <c r="C19" s="51" t="s">
        <v>20</v>
      </c>
      <c r="D19" s="51" t="s">
        <v>21</v>
      </c>
      <c r="E19" s="51" t="s">
        <v>22</v>
      </c>
      <c r="F19" s="52" t="s">
        <v>23</v>
      </c>
    </row>
    <row r="20" spans="2:6" x14ac:dyDescent="0.3">
      <c r="B20" s="25" t="s">
        <v>25</v>
      </c>
      <c r="C20" s="33" t="s">
        <v>26</v>
      </c>
      <c r="D20" s="35">
        <v>45945</v>
      </c>
      <c r="E20" s="37"/>
      <c r="F20" s="24" t="s">
        <v>28</v>
      </c>
    </row>
    <row r="21" spans="2:6" x14ac:dyDescent="0.3">
      <c r="B21" s="25" t="s">
        <v>29</v>
      </c>
      <c r="C21" s="33" t="s">
        <v>30</v>
      </c>
      <c r="D21" s="35">
        <v>45950</v>
      </c>
      <c r="E21" s="37"/>
      <c r="F21" s="24" t="s">
        <v>32</v>
      </c>
    </row>
    <row r="22" spans="2:6" x14ac:dyDescent="0.3">
      <c r="B22" s="25" t="s">
        <v>33</v>
      </c>
      <c r="C22" s="33" t="s">
        <v>34</v>
      </c>
      <c r="D22" s="35">
        <v>45962</v>
      </c>
      <c r="E22" s="37"/>
      <c r="F22" s="24" t="s">
        <v>36</v>
      </c>
    </row>
    <row r="23" spans="2:6" x14ac:dyDescent="0.3">
      <c r="B23" s="25" t="s">
        <v>37</v>
      </c>
      <c r="C23" s="33" t="s">
        <v>38</v>
      </c>
      <c r="D23" s="35">
        <v>45966</v>
      </c>
      <c r="E23" s="37"/>
      <c r="F23" s="24" t="s">
        <v>36</v>
      </c>
    </row>
    <row r="24" spans="2:6" x14ac:dyDescent="0.3">
      <c r="B24" s="25" t="s">
        <v>39</v>
      </c>
      <c r="C24" s="33" t="s">
        <v>40</v>
      </c>
      <c r="D24" s="35">
        <v>45971</v>
      </c>
      <c r="E24" s="37"/>
      <c r="F24" s="24" t="s">
        <v>36</v>
      </c>
    </row>
    <row r="25" spans="2:6" ht="8.4" customHeight="1" x14ac:dyDescent="0.3">
      <c r="B25" s="26"/>
      <c r="C25" s="27"/>
      <c r="D25" s="27"/>
      <c r="E25" s="27"/>
      <c r="F25" s="28"/>
    </row>
    <row r="26" spans="2:6" ht="19.8" x14ac:dyDescent="0.3">
      <c r="B26" s="10"/>
      <c r="C26" s="11"/>
      <c r="D26" s="11"/>
      <c r="E26" s="11"/>
      <c r="F26" s="18"/>
    </row>
  </sheetData>
  <mergeCells count="11">
    <mergeCell ref="B5:F5"/>
    <mergeCell ref="B18:F18"/>
    <mergeCell ref="B25:F25"/>
    <mergeCell ref="B13:F13"/>
    <mergeCell ref="B26:F26"/>
    <mergeCell ref="B2:F2"/>
    <mergeCell ref="B15:F15"/>
    <mergeCell ref="B3:F3"/>
    <mergeCell ref="B16:F16"/>
    <mergeCell ref="B4:F4"/>
    <mergeCell ref="B17:F17"/>
  </mergeCells>
  <dataValidations count="2">
    <dataValidation type="list" allowBlank="1" showInputMessage="1" showErrorMessage="1" sqref="D19" xr:uid="{57E5AF21-009D-43A7-A69E-27CC94348E90}">
      <formula1>$B$19:$B$23</formula1>
    </dataValidation>
    <dataValidation type="list" allowBlank="1" showInputMessage="1" showErrorMessage="1" sqref="E20:E24" xr:uid="{CFF854E7-12FC-4A5D-B515-1E52BE34952B}">
      <formula1>$C$7:$C$11</formula1>
    </dataValidation>
  </dataValidations>
  <pageMargins left="0.7" right="0.7" top="0.75" bottom="0.75" header="0.3" footer="0.3"/>
  <tableParts count="2">
    <tablePart r:id="rId1"/>
    <tablePart r:id="rId2"/>
  </tableParts>
</worksheet>
</file>

<file path=docMetadata/LabelInfo.xml><?xml version="1.0" encoding="utf-8"?>
<clbl:labelList xmlns:clbl="http://schemas.microsoft.com/office/2020/mipLabelMetadata">
  <clbl:label id="{9860db96-b53f-4bd7-8137-e09357cab268}" enabled="1" method="Standard" siteId="{b78d03e6-f6a2-4cff-83be-847d1a6453f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Miam !</vt:lpstr>
      <vt:lpstr>Like )</vt:lpstr>
      <vt:lpstr>Miam</vt:lpstr>
      <vt:lpstr>Menu</vt:lpstr>
      <vt:lpstr>Dynamique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LAIRET Gauthier</dc:creator>
  <cp:lastModifiedBy>LAIRET Gauthier</cp:lastModifiedBy>
  <dcterms:created xsi:type="dcterms:W3CDTF">2025-09-29T16:53:21Z</dcterms:created>
  <dcterms:modified xsi:type="dcterms:W3CDTF">2025-11-17T23:52:51Z</dcterms:modified>
</cp:coreProperties>
</file>