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celiachevalier/Downloads/"/>
    </mc:Choice>
  </mc:AlternateContent>
  <xr:revisionPtr revIDLastSave="0" documentId="13_ncr:1_{30794CB6-01C2-7247-9BC9-E173F6632F6D}" xr6:coauthVersionLast="47" xr6:coauthVersionMax="47" xr10:uidLastSave="{00000000-0000-0000-0000-000000000000}"/>
  <bookViews>
    <workbookView xWindow="-38400" yWindow="-2480" windowWidth="38400" windowHeight="21600" xr2:uid="{AE45EEEA-2CCF-40BD-A4A1-53F255CD11A6}"/>
  </bookViews>
  <sheets>
    <sheet name="Mot de passe" sheetId="6" r:id="rId1"/>
    <sheet name="Plan comptable Associations " sheetId="1" r:id="rId2"/>
    <sheet name="imprimer" sheetId="2" r:id="rId3"/>
    <sheet name="Bilan comptable" sheetId="3" r:id="rId4"/>
    <sheet name="Compte de résultat" sheetId="4" r:id="rId5"/>
  </sheets>
  <externalReferences>
    <externalReference r:id="rId6"/>
  </externalReferences>
  <definedNames>
    <definedName name="Hard_Attendu">OFFSET([1]Analyse!$G$27,,,COUNTA([1]Analyse!$G$27:$G$36))</definedName>
    <definedName name="Hard_Evalue">OFFSET([1]Analyse!$H$27,,,COUNTA([1]Analyse!$H$27:$H$36))</definedName>
    <definedName name="Hard_skills">OFFSET([1]Analyse!$F$27,,,COUNTA([1]Analyse!$F$27:$F$36))</definedName>
    <definedName name="Soft_Attendu">OFFSET([1]Analyse!$G$14,,,COUNTA([1]Analyse!$G$14:$G$23))</definedName>
    <definedName name="Soft_Evalue">OFFSET([1]Analyse!$H$14,,,COUNTA([1]Analyse!$H$14:$H$23))</definedName>
    <definedName name="Soft_skills">OFFSET([1]Analyse!$F$14,,,COUNTA([1]Analyse!$F$14:$F$23))</definedName>
    <definedName name="_xlnm.Print_Area" localSheetId="2">imprimer!$A$1:$P$117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4" l="1"/>
  <c r="C35" i="4"/>
  <c r="D22" i="4"/>
  <c r="C22" i="4"/>
  <c r="D79" i="4"/>
  <c r="C79" i="4"/>
  <c r="D73" i="4"/>
  <c r="C73" i="4"/>
  <c r="D67" i="4"/>
  <c r="C67" i="4"/>
  <c r="D66" i="4"/>
  <c r="D68" i="4" s="1"/>
  <c r="C66" i="4"/>
  <c r="C68" i="4" s="1"/>
  <c r="D63" i="4"/>
  <c r="C63" i="4"/>
  <c r="D62" i="4"/>
  <c r="C62" i="4"/>
  <c r="D57" i="4"/>
  <c r="C57" i="4"/>
  <c r="D52" i="4"/>
  <c r="C52" i="4"/>
  <c r="D51" i="4"/>
  <c r="C51" i="4"/>
  <c r="D50" i="4"/>
  <c r="C50" i="4"/>
  <c r="C44" i="4"/>
  <c r="D44" i="4"/>
  <c r="D36" i="4"/>
  <c r="C36" i="4"/>
  <c r="D37" i="3"/>
  <c r="E37" i="3"/>
  <c r="F37" i="3"/>
  <c r="C37" i="3"/>
  <c r="D26" i="3"/>
  <c r="E26" i="3"/>
  <c r="F26" i="3"/>
  <c r="C26" i="3"/>
  <c r="I22" i="3"/>
  <c r="H22" i="3"/>
  <c r="I42" i="3"/>
  <c r="H42" i="3"/>
  <c r="I30" i="3"/>
  <c r="H30" i="3"/>
  <c r="I26" i="3"/>
  <c r="H26" i="3"/>
  <c r="D41" i="3"/>
  <c r="E41" i="3"/>
  <c r="F41" i="3"/>
  <c r="C41" i="3"/>
  <c r="I44" i="3"/>
  <c r="H44" i="3"/>
</calcChain>
</file>

<file path=xl/sharedStrings.xml><?xml version="1.0" encoding="utf-8"?>
<sst xmlns="http://schemas.openxmlformats.org/spreadsheetml/2006/main" count="1750" uniqueCount="817">
  <si>
    <t>COMPTES DE CAPITAUX</t>
  </si>
  <si>
    <t>COMPTES D'IMMOBILISATIONS</t>
  </si>
  <si>
    <t>COMPTES DE STOCKS ET EN-COURS</t>
  </si>
  <si>
    <t>COMPTES DE TIERS</t>
  </si>
  <si>
    <t>COMPTES FINANCIERS</t>
  </si>
  <si>
    <t>COMPTES DE CHARGES</t>
  </si>
  <si>
    <t>COMPTES DE PRODUITS</t>
  </si>
  <si>
    <t>COMPTES DE CONTRIBUTIONS VOLONTAIRES EN NATURE</t>
  </si>
  <si>
    <t>Fonds propres et réserves</t>
  </si>
  <si>
    <t>Immobilisations incorporelles</t>
  </si>
  <si>
    <t>Matières premières et fournitures</t>
  </si>
  <si>
    <t>Fournisseurs et comptes rattachés</t>
  </si>
  <si>
    <t>Valeurs mobilières de placement</t>
  </si>
  <si>
    <t>Achats</t>
  </si>
  <si>
    <t>Ventes de produits fabriqués, de prestations de services et de marchandises</t>
  </si>
  <si>
    <t>Emploi des contributions volontaires en nature</t>
  </si>
  <si>
    <t>Fonds propres sans droit de reprise</t>
  </si>
  <si>
    <t>Frais d'établissement</t>
  </si>
  <si>
    <t>Matières premières</t>
  </si>
  <si>
    <t>Fournisseurs</t>
  </si>
  <si>
    <t>Actions</t>
  </si>
  <si>
    <t>Achats stockés - matières premières et fournitures</t>
  </si>
  <si>
    <t>Ventes de produits finis</t>
  </si>
  <si>
    <t>Secours en nature</t>
  </si>
  <si>
    <t>Première situation nette établie</t>
  </si>
  <si>
    <t>Frais de constitution</t>
  </si>
  <si>
    <t>Fournitures</t>
  </si>
  <si>
    <t>Fournisseurs - achats de biens ou de prestations de services</t>
  </si>
  <si>
    <t>Titres cotés</t>
  </si>
  <si>
    <t>Achats stockés - autres approvisionnements</t>
  </si>
  <si>
    <t>Ventes de produits intermédiaires</t>
  </si>
  <si>
    <t>Mise à disposition gratuite de biens</t>
  </si>
  <si>
    <t>Fonds statutaires (à subdiviser en fonction des statuts)</t>
  </si>
  <si>
    <t>Frais de premier établissement</t>
  </si>
  <si>
    <t>Fournisseurs - retenues de garanties et oppositions</t>
  </si>
  <si>
    <t>Titres non cotés</t>
  </si>
  <si>
    <t>Produits pharmaceutiques et produits à usage médical</t>
  </si>
  <si>
    <t>Ventes de produits résiduels</t>
  </si>
  <si>
    <t>Prestations</t>
  </si>
  <si>
    <t>Dotations non consomptibles</t>
  </si>
  <si>
    <t>Frais de recherche et développement</t>
  </si>
  <si>
    <t>Autres approvisionnements</t>
  </si>
  <si>
    <t>Fournisseurs - effets à payer</t>
  </si>
  <si>
    <t>Autres titres conférant un droit de propriété</t>
  </si>
  <si>
    <t>Fournitures consommables</t>
  </si>
  <si>
    <t>Ventes de travaux</t>
  </si>
  <si>
    <t>Personnel bénévole</t>
  </si>
  <si>
    <t>Dotations non consomptibles initiales</t>
  </si>
  <si>
    <t>Donations temporaires d'usufruit</t>
  </si>
  <si>
    <t>Matières consommables</t>
  </si>
  <si>
    <t>Fournisseurs d'immobilisations</t>
  </si>
  <si>
    <t>Obligations</t>
  </si>
  <si>
    <t>Alimentation</t>
  </si>
  <si>
    <t>Etudes</t>
  </si>
  <si>
    <t>Dotations non consomptibles complémentaires</t>
  </si>
  <si>
    <t>Concessions et droits similaires, brevets, licences, marques et procédés, droits et valeurs similaires</t>
  </si>
  <si>
    <t>Fournisseurs - achats d'immobilisations</t>
  </si>
  <si>
    <t>Emballages</t>
  </si>
  <si>
    <t>Ventes de prestations de services</t>
  </si>
  <si>
    <t>Contributions volontaires en nature</t>
  </si>
  <si>
    <t>Autres fonds propres sans droit de reprise</t>
  </si>
  <si>
    <t>Droit au bail</t>
  </si>
  <si>
    <t>Combustibles</t>
  </si>
  <si>
    <t>Fournisseurs d'immobilisations - retenues de garantie et oppositions</t>
  </si>
  <si>
    <t>Autres fournitures suivies en stock</t>
  </si>
  <si>
    <t>Parrainages</t>
  </si>
  <si>
    <t>Dons en nature</t>
  </si>
  <si>
    <t>Legs et donations avec contrepartie d'actifs immobilisés</t>
  </si>
  <si>
    <t>Autres immobilisations incorporelles</t>
  </si>
  <si>
    <t>Produits d'entretien</t>
  </si>
  <si>
    <t>Fournisseurs d'immobilisations - effets à payer</t>
  </si>
  <si>
    <t>Bons du Trésor et bons de caisse à court terme</t>
  </si>
  <si>
    <t>Variations des stocks</t>
  </si>
  <si>
    <t>Ventes de marchandises</t>
  </si>
  <si>
    <t>Prestations en nature</t>
  </si>
  <si>
    <t>Fonds propres avec droit de reprise</t>
  </si>
  <si>
    <t>Fournitures d'atelier</t>
  </si>
  <si>
    <t>Fournisseurs - factures non parvenues</t>
  </si>
  <si>
    <t>Autres valeurs mobilières et créances assimilées</t>
  </si>
  <si>
    <t xml:space="preserve">Variations des stocks de matières premières et fournitures   </t>
  </si>
  <si>
    <t>Ventes de dons en nature</t>
  </si>
  <si>
    <t>Bénévolat</t>
  </si>
  <si>
    <t>Immobilisations corporelles</t>
  </si>
  <si>
    <t>Fournitures de magasin</t>
  </si>
  <si>
    <t>Fournisseurs d'autres biens et services - factures non parvenues</t>
  </si>
  <si>
    <t xml:space="preserve">Autres valeurs mobilières   </t>
  </si>
  <si>
    <t>Variations des stocks des autres approvisionnements (même ventilation que celle des comptes 32)</t>
  </si>
  <si>
    <t>Produits des activités annexes</t>
  </si>
  <si>
    <t>Autres fonds propres avec droit de reprise</t>
  </si>
  <si>
    <t>Terrains</t>
  </si>
  <si>
    <t>Fournitures de bureau</t>
  </si>
  <si>
    <t>Fournisseurs d'immobilisations - factures non parvenues</t>
  </si>
  <si>
    <t>Bons de souscription</t>
  </si>
  <si>
    <t>Variation des stocks de marchandises</t>
  </si>
  <si>
    <t>Produits des services exploités dans l'intérêt du personnel</t>
  </si>
  <si>
    <t>Legs et donations avec contrepartie d'actifs immobilisés assortis d'une obligation ou d'une condition</t>
  </si>
  <si>
    <t>Terrains nus</t>
  </si>
  <si>
    <t>Carburants</t>
  </si>
  <si>
    <t>Fournisseurs débiteurs</t>
  </si>
  <si>
    <t>Intérêts courus sur obligations, bons et valeurs assimilées</t>
  </si>
  <si>
    <t>Achats d'études et de prestations de services</t>
  </si>
  <si>
    <t>Commissions et courtages</t>
  </si>
  <si>
    <t>Ecarts de réévaluation</t>
  </si>
  <si>
    <t>Terrains aménagés</t>
  </si>
  <si>
    <t>Autres fournitures de matériel de transport</t>
  </si>
  <si>
    <t>Fournisseurs, avances versées sur commandes</t>
  </si>
  <si>
    <t>Versements restant à effectuer sur VMP non libérées</t>
  </si>
  <si>
    <t>Achats de matériels, d'équipements et de travaux</t>
  </si>
  <si>
    <t>Locations diverses</t>
  </si>
  <si>
    <t>Ecarts de réévaluation sur des biens sans droit de reprise</t>
  </si>
  <si>
    <t>Terrains bâtis</t>
  </si>
  <si>
    <t>Petit outillage</t>
  </si>
  <si>
    <t>Fournisseurs, créances pour emballages et matériel à rendre</t>
  </si>
  <si>
    <t>Achats non stockés de matières et fournitures</t>
  </si>
  <si>
    <t>Mise à disposition de personnel facturée</t>
  </si>
  <si>
    <t>Ecarts de réévaluation sur des biens avec droit de reprise</t>
  </si>
  <si>
    <t>Agencements et aménagements de terrains sur sol propre</t>
  </si>
  <si>
    <t>Emballages (propriété de l'entité)</t>
  </si>
  <si>
    <t>Rabais, remises et ristournes à obtenir et autres avoirs non encore reçus</t>
  </si>
  <si>
    <t>Banques et établissements financiers assimilés</t>
  </si>
  <si>
    <t>Fournitures non stockables (eau, énergie ….)</t>
  </si>
  <si>
    <t>Ports et frais accessoires facturés</t>
  </si>
  <si>
    <t>Réserves</t>
  </si>
  <si>
    <t>Constructions sur sol propre</t>
  </si>
  <si>
    <t>Emballages perdus</t>
  </si>
  <si>
    <t>Valeurs à l'encaissement</t>
  </si>
  <si>
    <t>Fournitures d'entretien et de petit équipement</t>
  </si>
  <si>
    <t>Autres produits d'activités annexes</t>
  </si>
  <si>
    <t>Réserves indisponibles</t>
  </si>
  <si>
    <t>Bâtiments</t>
  </si>
  <si>
    <t>Emballages récupérables</t>
  </si>
  <si>
    <t>Clients, usagers et comptes rattachés</t>
  </si>
  <si>
    <t>Coupons échus à l'encaissement</t>
  </si>
  <si>
    <t>Fournitures administratives</t>
  </si>
  <si>
    <t>Rabais, remises et ristournes accordés par l'association</t>
  </si>
  <si>
    <t>Réserves statutaires et contractuelles</t>
  </si>
  <si>
    <t>Installations générales - agencements, aménagements des constructions</t>
  </si>
  <si>
    <t>Emballages mixtes</t>
  </si>
  <si>
    <t>Clients, usagers (et organismes de prise en charge)</t>
  </si>
  <si>
    <t>Chèques à encaisser</t>
  </si>
  <si>
    <t>Autres matières et fournitures</t>
  </si>
  <si>
    <t>Réserves réglementées</t>
  </si>
  <si>
    <t>Constructions sur sol d'autrui (même ventilation que le 213)</t>
  </si>
  <si>
    <t>Clients, usagers, effets à recevoir</t>
  </si>
  <si>
    <t>Effets à l'encaissement</t>
  </si>
  <si>
    <t>Achats de marchandises</t>
  </si>
  <si>
    <t>Production stockée</t>
  </si>
  <si>
    <t>Autres réserves</t>
  </si>
  <si>
    <t>Installations techniques - matériel et outillage industriel</t>
  </si>
  <si>
    <t>En-cours de production de biens</t>
  </si>
  <si>
    <t>Clients, usagers, créances douteuses ou litigieuses</t>
  </si>
  <si>
    <t>Effets à l'escompte</t>
  </si>
  <si>
    <t>Frais accessoires d'achats</t>
  </si>
  <si>
    <t>Variation des stocks</t>
  </si>
  <si>
    <t>Réserves pour projet de l'entité</t>
  </si>
  <si>
    <t>Installations complexes spécialisées</t>
  </si>
  <si>
    <t>Produits en cours</t>
  </si>
  <si>
    <t>Clients, usagers, produits non encore facturés</t>
  </si>
  <si>
    <t xml:space="preserve">Banques </t>
  </si>
  <si>
    <t>Rabais, remises et ristournes obtenus sur achats</t>
  </si>
  <si>
    <t>Variation des en-cours de production de biens</t>
  </si>
  <si>
    <t>Réserves diverses</t>
  </si>
  <si>
    <t>Installations à caractère spécifique</t>
  </si>
  <si>
    <t>Travaux en cours</t>
  </si>
  <si>
    <t>Clients, usagers - factures à établir</t>
  </si>
  <si>
    <t>Comptes en monnaie nationale</t>
  </si>
  <si>
    <t>Variation des en-cours de production de services</t>
  </si>
  <si>
    <t>Dotations consomptibles</t>
  </si>
  <si>
    <t>Matériel industriel</t>
  </si>
  <si>
    <t>Clients, usagers - intérêts courus</t>
  </si>
  <si>
    <t>Comptes en devises</t>
  </si>
  <si>
    <t>Services extérieurs</t>
  </si>
  <si>
    <t>Variation des stocks de produits</t>
  </si>
  <si>
    <t>Outillage industriel</t>
  </si>
  <si>
    <t>En-cours de production de services</t>
  </si>
  <si>
    <t>Clients, usagers - clients, créditeurs</t>
  </si>
  <si>
    <t>Chèques postaux</t>
  </si>
  <si>
    <t>Sous-traitance générale</t>
  </si>
  <si>
    <t>Variation des stocks de produits finis</t>
  </si>
  <si>
    <t>Dotations consomptibles inscrites au compte de résultat</t>
  </si>
  <si>
    <t>Agencements et aménagements des matériels et outillages industriels</t>
  </si>
  <si>
    <t>Etudes en cours</t>
  </si>
  <si>
    <t>Clients, usagers - avances et acomptes reçus sur commande</t>
  </si>
  <si>
    <t>"Caisse" du Trésor et des établissements publics</t>
  </si>
  <si>
    <t>Redevances de crédit bail</t>
  </si>
  <si>
    <t>Collections - œuvres d'art</t>
  </si>
  <si>
    <t>Prestations de services en cours</t>
  </si>
  <si>
    <t>Clients, usagers - dettes pour emballages et matériels consignés</t>
  </si>
  <si>
    <t>Sociétés de bourse</t>
  </si>
  <si>
    <t>Crédit bail mobilier</t>
  </si>
  <si>
    <t>Production immobilisée</t>
  </si>
  <si>
    <t>Eléments en instance d'affectation</t>
  </si>
  <si>
    <t>Autres immobilisations corporelles</t>
  </si>
  <si>
    <t>Rabais, remises et ristournes à accorder et autres avoirs à établir</t>
  </si>
  <si>
    <t>Autres organismes financiers</t>
  </si>
  <si>
    <t>Crédit bail immobilier</t>
  </si>
  <si>
    <t>Report à nouveau excédentaire (solde créditeur)</t>
  </si>
  <si>
    <t>Installations générales, agencements et aménagements divers</t>
  </si>
  <si>
    <t>Stocks de produits</t>
  </si>
  <si>
    <t>Intérêts courus</t>
  </si>
  <si>
    <t>Locations</t>
  </si>
  <si>
    <t>Report à nouveau sous contrôle de tiers financeurs</t>
  </si>
  <si>
    <t>Matériel de transport</t>
  </si>
  <si>
    <t>Produits intermédiaires</t>
  </si>
  <si>
    <t>Personnel et comptes rattachés</t>
  </si>
  <si>
    <t>Intérêts courus à payer</t>
  </si>
  <si>
    <t xml:space="preserve">Locations immobilières </t>
  </si>
  <si>
    <t>Report à nouveau déficitaire (solde débiteur)</t>
  </si>
  <si>
    <t>Matériel de bureau et informatique</t>
  </si>
  <si>
    <t>Produits finis</t>
  </si>
  <si>
    <t>Personnel - rémunérations dues</t>
  </si>
  <si>
    <t>Intérêts courus à recevoir</t>
  </si>
  <si>
    <t>Locations mobilières</t>
  </si>
  <si>
    <t>Concours publics</t>
  </si>
  <si>
    <t>Mobilier</t>
  </si>
  <si>
    <t>Produits résiduels</t>
  </si>
  <si>
    <t>Comité d'entreprise, d'établissement, d'hygiène et de sécurité, œuvres sociales</t>
  </si>
  <si>
    <t>Concours bancaires courants (même ventilation que les 51)</t>
  </si>
  <si>
    <t>Charges locatives et de copropriété</t>
  </si>
  <si>
    <t>Résultat net de l'exercice</t>
  </si>
  <si>
    <t>Cheptel</t>
  </si>
  <si>
    <t>Participation des salariés aux résultats</t>
  </si>
  <si>
    <t>Entretien et réparations</t>
  </si>
  <si>
    <t>Subventions de fonctionnement (à subdiviser par activité et/ou organisme financeur)</t>
  </si>
  <si>
    <t xml:space="preserve">Excédent de l'exercice </t>
  </si>
  <si>
    <t>Stocks de marchandises</t>
  </si>
  <si>
    <t>Personnel - avances et acomptes</t>
  </si>
  <si>
    <t>Instruments de trésorerie</t>
  </si>
  <si>
    <t>Entretien et réparations sur biens immobiliers</t>
  </si>
  <si>
    <t xml:space="preserve">Déficit de l'exercice </t>
  </si>
  <si>
    <t>Personnel - dépôts</t>
  </si>
  <si>
    <t>Entretien et réparations sur biens mobiliers</t>
  </si>
  <si>
    <t>Autres produits de gestion courante</t>
  </si>
  <si>
    <t>Immobilisations mises en concession</t>
  </si>
  <si>
    <t>Provisions pour dépréciation des stocks</t>
  </si>
  <si>
    <t>Personnel - oppositions</t>
  </si>
  <si>
    <t xml:space="preserve">Caisse </t>
  </si>
  <si>
    <t>Maintenance</t>
  </si>
  <si>
    <t>Redevances pour concessions, brevets, licences, procédés, droits et valeurs similaires</t>
  </si>
  <si>
    <t xml:space="preserve">Subventions d'investissement </t>
  </si>
  <si>
    <t>Dépréciation des matières premières et fournitures</t>
  </si>
  <si>
    <t>Personnel - charges à payer et produits à recevoir</t>
  </si>
  <si>
    <t>Caisses du siège</t>
  </si>
  <si>
    <t>Primes d'assurances</t>
  </si>
  <si>
    <t>Redevances pour concessions, brevets, licences, marques et procédés</t>
  </si>
  <si>
    <t>Subventions d'investissement reçues</t>
  </si>
  <si>
    <t>Immobilisations en cours</t>
  </si>
  <si>
    <t>Dettes provisionnées pour congés à payer</t>
  </si>
  <si>
    <r>
      <t xml:space="preserve">Caisses des établissements </t>
    </r>
    <r>
      <rPr>
        <i/>
        <sz val="8"/>
        <color rgb="FF000000"/>
        <rFont val="Arial"/>
        <family val="2"/>
      </rPr>
      <t>(jusqu'à 537)</t>
    </r>
  </si>
  <si>
    <t>Multirisques</t>
  </si>
  <si>
    <t>Droits d'auteurs et de reproduction</t>
  </si>
  <si>
    <t>Etat</t>
  </si>
  <si>
    <t>Immobilisations corporelles en cours</t>
  </si>
  <si>
    <t>Dettes provisionnées pour participation des salariés aux résultats</t>
  </si>
  <si>
    <t>Assurance obligatoire dommage construction</t>
  </si>
  <si>
    <t>Autres droits et valeurs similaires</t>
  </si>
  <si>
    <t>Régions</t>
  </si>
  <si>
    <t>Dépréciation des autres approvisionnements</t>
  </si>
  <si>
    <t>Personnel - autres charges à payer</t>
  </si>
  <si>
    <t>Régies d'avance et accréditifs</t>
  </si>
  <si>
    <t>Assurance transport</t>
  </si>
  <si>
    <t>Revenus des immeubles non affectés aux activités relevant de l'objet statutaire</t>
  </si>
  <si>
    <t>Départements</t>
  </si>
  <si>
    <t>Constructions</t>
  </si>
  <si>
    <t>Personnel - produits à recevoir</t>
  </si>
  <si>
    <t>Régie d'avance</t>
  </si>
  <si>
    <t>Risques d'exploitation</t>
  </si>
  <si>
    <t>Versements des fondateurs ou consommation de la dotation</t>
  </si>
  <si>
    <t>Communes</t>
  </si>
  <si>
    <t>Installations techniques, matériel et outillage industriels</t>
  </si>
  <si>
    <t>Accréditifs</t>
  </si>
  <si>
    <t>Insolvabilité clients</t>
  </si>
  <si>
    <t xml:space="preserve">Versements des fondateurs </t>
  </si>
  <si>
    <t>Collectivités publiques</t>
  </si>
  <si>
    <t>Sécurité Sociale et autres organismes sociaux</t>
  </si>
  <si>
    <t>Etudes et recherches</t>
  </si>
  <si>
    <t>Quotes-parts de dotation consomptible virée au compte de résultat</t>
  </si>
  <si>
    <t>Entreprises publiques</t>
  </si>
  <si>
    <t>Immobilisations incorporelles en cours</t>
  </si>
  <si>
    <t>Dépréciation des en-cours de production de biens</t>
  </si>
  <si>
    <t xml:space="preserve">Sécurité Sociale </t>
  </si>
  <si>
    <t>Virements internes</t>
  </si>
  <si>
    <t>Divers</t>
  </si>
  <si>
    <t>Ressources liées à la générosité du public</t>
  </si>
  <si>
    <t>Autres</t>
  </si>
  <si>
    <t>Avances et acomptes versés sur commandes d'immobilisations incorporelles</t>
  </si>
  <si>
    <t>Autres organismes sociaux</t>
  </si>
  <si>
    <t>Virements de fonds</t>
  </si>
  <si>
    <t>Documentation générale</t>
  </si>
  <si>
    <t>Dons manuels</t>
  </si>
  <si>
    <t>Taxe d'apprentissage</t>
  </si>
  <si>
    <t>Avances et acomptes versés sur commandes d'immobilisations corporelles</t>
  </si>
  <si>
    <t>Mutuelles</t>
  </si>
  <si>
    <t>Documentation technique</t>
  </si>
  <si>
    <t>Autres subventions</t>
  </si>
  <si>
    <t>Dépréciation des en-cours de production de services</t>
  </si>
  <si>
    <t>Caisses de retraite et de prévoyance</t>
  </si>
  <si>
    <t>Provisions pour dépréciation des comptes financiers</t>
  </si>
  <si>
    <t>Frais de colloques, séminaires, conférences</t>
  </si>
  <si>
    <t>Abandons de frais par les bénévoles</t>
  </si>
  <si>
    <t>Subventions d'investissement inscrites au compte de résultat</t>
  </si>
  <si>
    <t>Caisses d'allocations de chômage</t>
  </si>
  <si>
    <t>Provisions pour dépréciation des valeurs mobilières de placement</t>
  </si>
  <si>
    <t>Rabais, remises et ristournes obtenus sur services extérieurs</t>
  </si>
  <si>
    <t>Mécénats</t>
  </si>
  <si>
    <t>Autres organismes sociaux divers</t>
  </si>
  <si>
    <t>Legs, donations et assurances-vie</t>
  </si>
  <si>
    <t>Dépréciation des stocks de produits</t>
  </si>
  <si>
    <t>Organismes sociaux - charges à payer et produits à recevoir</t>
  </si>
  <si>
    <t>Autres services extérieurs</t>
  </si>
  <si>
    <t>Assurances-vie</t>
  </si>
  <si>
    <t>Charges sociales sur congés à payer</t>
  </si>
  <si>
    <t>Personnel extérieur à l'association</t>
  </si>
  <si>
    <t>Legs ou donations</t>
  </si>
  <si>
    <t>Biens reçus par legs ou donations destinés à être cédés</t>
  </si>
  <si>
    <t xml:space="preserve">Organismes sociaux - charges à payer </t>
  </si>
  <si>
    <t>Autres valeurs mobilières de placement et créances assimilées</t>
  </si>
  <si>
    <t>Personnel intérimaire</t>
  </si>
  <si>
    <t>Autres produits sur legs ou donations</t>
  </si>
  <si>
    <t>Dépréciation des marchandises</t>
  </si>
  <si>
    <t>Organismes sociaux - produits à recevoir</t>
  </si>
  <si>
    <t>Personnel détaché ou prêté à l'association</t>
  </si>
  <si>
    <t>Contributions financières</t>
  </si>
  <si>
    <t xml:space="preserve">Provisions réglementées </t>
  </si>
  <si>
    <t>Participations et créances rattachées à des participations</t>
  </si>
  <si>
    <t>Rémunérations d'intermédiaires et honoraires</t>
  </si>
  <si>
    <t>Contributions financières reçues d'autres organismes</t>
  </si>
  <si>
    <t>Provisions réglementées relatives aux immobilisations</t>
  </si>
  <si>
    <t>Titres de participation</t>
  </si>
  <si>
    <t>Etat et autres collectivités publiques</t>
  </si>
  <si>
    <t>Commissions et courtages sur achats</t>
  </si>
  <si>
    <t>Quotes-parts de générosité reçues</t>
  </si>
  <si>
    <t>Provisions pour investissement (participation des salariés)</t>
  </si>
  <si>
    <t>Etat, établissements publics et collectivités publiques - Subventions à recevoir</t>
  </si>
  <si>
    <t>Commissions et courtages sur ventes</t>
  </si>
  <si>
    <t xml:space="preserve">Cotisations </t>
  </si>
  <si>
    <t>Provisions réglementées relatives aux stocks</t>
  </si>
  <si>
    <t>Autres titres</t>
  </si>
  <si>
    <t>Subventions d'investissement à recevoir</t>
  </si>
  <si>
    <t>rémunérations des transitaires</t>
  </si>
  <si>
    <t>Cotisations sans contrepartie</t>
  </si>
  <si>
    <t>Provisions réglementées relatives aux éléments d'actif</t>
  </si>
  <si>
    <t>Autres formes de participation</t>
  </si>
  <si>
    <t>Subventions d'exploitation à recevoir</t>
  </si>
  <si>
    <t>rémunérations d'affacturage</t>
  </si>
  <si>
    <t>Cotisations avec contrepartie</t>
  </si>
  <si>
    <t>Amortissements dérogatoires</t>
  </si>
  <si>
    <t>Créances rattachées à des participations</t>
  </si>
  <si>
    <t>Subventions d'équilibre à recevoir</t>
  </si>
  <si>
    <t>Honoraires</t>
  </si>
  <si>
    <t>Gains de change sur créances et dettes d'exploitation</t>
  </si>
  <si>
    <t>Autres provisions réglementées</t>
  </si>
  <si>
    <t>Principal</t>
  </si>
  <si>
    <t>Avances sur subventions</t>
  </si>
  <si>
    <t>Honoraires sur legs ou donations destinés à être cédés</t>
  </si>
  <si>
    <t>Produits divers de gestion courante</t>
  </si>
  <si>
    <t>Contributions, impôts et taxes recouvrés pour le compte de l'Etat</t>
  </si>
  <si>
    <t>Frais d'actes et de contentieux</t>
  </si>
  <si>
    <t>Provisions pour risques et charges</t>
  </si>
  <si>
    <t>Versements restant à effectuer sur titres de participation non libérés</t>
  </si>
  <si>
    <t>Prélèvements à la source (Impôt sur le revenu)</t>
  </si>
  <si>
    <t>Produits financiers</t>
  </si>
  <si>
    <t>Provisions pour risques</t>
  </si>
  <si>
    <t>Prélèvements forfaitaires non libératoires</t>
  </si>
  <si>
    <t>Information, publications, relations publiques</t>
  </si>
  <si>
    <t>Produits des participations</t>
  </si>
  <si>
    <t>Provisions pour litiges</t>
  </si>
  <si>
    <t>Autres immobilisations financières</t>
  </si>
  <si>
    <t>Opérations particulières avec l'Etat, les collectivités publiques, les organismes internationaux</t>
  </si>
  <si>
    <t>Annonces et insertions</t>
  </si>
  <si>
    <t>Revenus des titres de participation</t>
  </si>
  <si>
    <t>Provisions pour amendes et pénalités</t>
  </si>
  <si>
    <t>Titres immobilisés (droit de propriété)</t>
  </si>
  <si>
    <t>Etat - impôts sur les bénéfices</t>
  </si>
  <si>
    <t>Echantillons</t>
  </si>
  <si>
    <t>Revenus des autres formes de participation</t>
  </si>
  <si>
    <t>Provisions pour pertes de change</t>
  </si>
  <si>
    <t>Etat - taxes sur le chiffre d'affaires</t>
  </si>
  <si>
    <t>Foires et expositions</t>
  </si>
  <si>
    <t>Revenus des créances rattachées à des participations</t>
  </si>
  <si>
    <t>Provisions pour risque d'emploi</t>
  </si>
  <si>
    <t>Autres titres immobilisés</t>
  </si>
  <si>
    <t>TVA due intracommunautaire</t>
  </si>
  <si>
    <t>Cadeaux à la clientèle</t>
  </si>
  <si>
    <t>Produits des immobilisations financières</t>
  </si>
  <si>
    <t>Autres provisions pour risques</t>
  </si>
  <si>
    <t>Titres immobilisés (droit de créance)</t>
  </si>
  <si>
    <t>Taxes sur le chiffre d'affaires à décaisser</t>
  </si>
  <si>
    <t xml:space="preserve">Primes   </t>
  </si>
  <si>
    <t>Revenus des titres immobilisés</t>
  </si>
  <si>
    <t>Provisions pour charges sur legs ou donations</t>
  </si>
  <si>
    <t>TVA à décaisser</t>
  </si>
  <si>
    <t>Catalogues et imprimés</t>
  </si>
  <si>
    <t>Revenus des prêts</t>
  </si>
  <si>
    <t>Provisions pour pensions et obligations similaires</t>
  </si>
  <si>
    <t>Bons</t>
  </si>
  <si>
    <t>Taxes sur le chiffre d'affaires déductibles</t>
  </si>
  <si>
    <t>Publications</t>
  </si>
  <si>
    <t>Revenus des créances immobilisées</t>
  </si>
  <si>
    <t xml:space="preserve">Provisions pour impôts </t>
  </si>
  <si>
    <t>TVA sur immobilisations</t>
  </si>
  <si>
    <t>Divers ( pourboires, dons courants, …)</t>
  </si>
  <si>
    <t>Revenus des autres créances</t>
  </si>
  <si>
    <t>Provisions pour charges à répartir sur plusieurs exercices</t>
  </si>
  <si>
    <t>Prêts</t>
  </si>
  <si>
    <t>TVA sur biens et services</t>
  </si>
  <si>
    <t xml:space="preserve">Transports de biens, d'usagers et transports collectifs du personnel </t>
  </si>
  <si>
    <t>Revenus des valeurs mobilières de placement</t>
  </si>
  <si>
    <t>Provisions pour gros entretiens ou grandes révisions</t>
  </si>
  <si>
    <t>Prêts aux partenaires</t>
  </si>
  <si>
    <t>Crédit de TVA à reporter</t>
  </si>
  <si>
    <t xml:space="preserve">Transport aux achats </t>
  </si>
  <si>
    <t>Escomptes de règlement obtenus</t>
  </si>
  <si>
    <t>Autres provisions pour charges</t>
  </si>
  <si>
    <t>Prêts au personnel</t>
  </si>
  <si>
    <t>Taxes sur le chiffre d'affaires collectées</t>
  </si>
  <si>
    <t>Transport aux ventes</t>
  </si>
  <si>
    <t>Gains de change</t>
  </si>
  <si>
    <t>Autres prêts</t>
  </si>
  <si>
    <t>TVA collectée</t>
  </si>
  <si>
    <t xml:space="preserve">Transport entre établissements ou chantiers </t>
  </si>
  <si>
    <t>Produits nets sur cessions de valeurs mobilières de placement</t>
  </si>
  <si>
    <t>Emprunts et dettes assimilées</t>
  </si>
  <si>
    <t>Dépôts et cautionnements versés</t>
  </si>
  <si>
    <t>Taxes sur le chiffre d'affaires à régulariser</t>
  </si>
  <si>
    <t>Transport administratifs</t>
  </si>
  <si>
    <t>Autres produits financiers</t>
  </si>
  <si>
    <t>Emprunts obligataires</t>
  </si>
  <si>
    <t>Dépôts</t>
  </si>
  <si>
    <t>Remboursement de taxe sur le chiffre d'affaires demandé</t>
  </si>
  <si>
    <t>Transport collectif du personnel</t>
  </si>
  <si>
    <t>Titres associatifs et assimilés</t>
  </si>
  <si>
    <t>Cautionnements</t>
  </si>
  <si>
    <t>TVA récupérée d'avance</t>
  </si>
  <si>
    <t>Déplacements, missions et réceptions</t>
  </si>
  <si>
    <t>Produits exceptionnels</t>
  </si>
  <si>
    <t>Emprunts auprès des établissements de crédit</t>
  </si>
  <si>
    <t>Autres créances immobilisées</t>
  </si>
  <si>
    <t>Autres impôts, taxes et versements assimilés</t>
  </si>
  <si>
    <t>Voyages et déplacements</t>
  </si>
  <si>
    <t>Produits exceptionnels sur opérations de gestion</t>
  </si>
  <si>
    <t>Dépôts et cautionnements reçus</t>
  </si>
  <si>
    <t>Autres créances</t>
  </si>
  <si>
    <t>Taxe sur les salaires</t>
  </si>
  <si>
    <t>Frais de déménagement</t>
  </si>
  <si>
    <t>Libéralités reçues</t>
  </si>
  <si>
    <t>CFE, CVAE</t>
  </si>
  <si>
    <t>Missions</t>
  </si>
  <si>
    <t>Rentrées sur créances amorties</t>
  </si>
  <si>
    <t>Sur titres immobilisés (droit de créance)</t>
  </si>
  <si>
    <t>Autres impôts et taxes</t>
  </si>
  <si>
    <t>Réceptions</t>
  </si>
  <si>
    <t>Subventions d'équilibre</t>
  </si>
  <si>
    <t>Emprunts et dettes assortis de condition particulières</t>
  </si>
  <si>
    <t>Sur prêts</t>
  </si>
  <si>
    <t>Etat, charges à payer et produits à recevoir</t>
  </si>
  <si>
    <t>Frais postaux et frais de télécommunications</t>
  </si>
  <si>
    <t>Dégrèvements d'impôts</t>
  </si>
  <si>
    <t>Autres emprunts et dettes assimilées</t>
  </si>
  <si>
    <t>Sur dépôts et cautionnements</t>
  </si>
  <si>
    <t>Charges fiscales sur congés à payer</t>
  </si>
  <si>
    <t>Liaisons informatiques et spécialisées</t>
  </si>
  <si>
    <t>Autres produits exceptionnels sur opérations de gestion</t>
  </si>
  <si>
    <t xml:space="preserve">Autres emprunts </t>
  </si>
  <si>
    <t>Sur autres créances</t>
  </si>
  <si>
    <t>Etat - charges à payer</t>
  </si>
  <si>
    <t>Affranchissements</t>
  </si>
  <si>
    <t>Produits sur exercices antérieurs</t>
  </si>
  <si>
    <t>Rentes viagères capitalisées</t>
  </si>
  <si>
    <t>Versements restant à effectuer sur titres immobilisés non libérés</t>
  </si>
  <si>
    <t>Etat - produits à recevoir</t>
  </si>
  <si>
    <t>Téléphone</t>
  </si>
  <si>
    <t>Produits des cessions d'éléments d'actif</t>
  </si>
  <si>
    <t>Autres dettes</t>
  </si>
  <si>
    <t>Autres frais postaux et de télécommunications</t>
  </si>
  <si>
    <t>Amortissements des immobilisations</t>
  </si>
  <si>
    <t>Confédération, fédération, union, entités affiliées</t>
  </si>
  <si>
    <t>Services bancaires et assimilés</t>
  </si>
  <si>
    <t>Sur titres associatifs et assimilés</t>
  </si>
  <si>
    <t>Amortissements des immobilisations incorporelles (même ventilation que les 20)</t>
  </si>
  <si>
    <t>Confédération, fédération, union et entités affiliées</t>
  </si>
  <si>
    <t>Frais sur titres</t>
  </si>
  <si>
    <t>Immobilisations reçues en legs ou donations destinées à être cédées</t>
  </si>
  <si>
    <t>Sur emprunts auprès des établissements de crédit</t>
  </si>
  <si>
    <t>Partenaires - comptes courants</t>
  </si>
  <si>
    <t>Commissions sur emprunts</t>
  </si>
  <si>
    <t>Immobilisations financières</t>
  </si>
  <si>
    <t>Sur dépôts et cautionnements reçus</t>
  </si>
  <si>
    <t>Amortissements des immobilisations corporelles</t>
  </si>
  <si>
    <t>Frais sur effets</t>
  </si>
  <si>
    <t>Autres éléments d'actif</t>
  </si>
  <si>
    <t>Sur emprunts et dettes assortis de conditions particulières</t>
  </si>
  <si>
    <t>Débiteurs et créditeurs divers</t>
  </si>
  <si>
    <t>Location de coffre</t>
  </si>
  <si>
    <t>Quote-part des subventions d'investissement virée au résultat de l'exercice</t>
  </si>
  <si>
    <t>Sur autres emprunts et dettes assimilées</t>
  </si>
  <si>
    <t>Constructions sur sol propre (même ventilation que les 213)</t>
  </si>
  <si>
    <t>Créances reçues par legs ou donations</t>
  </si>
  <si>
    <t>Autres frais et commissions sur prestations de services</t>
  </si>
  <si>
    <t>Autres produits exceptionnels</t>
  </si>
  <si>
    <t>Constructions sur sol d'autrui</t>
  </si>
  <si>
    <t>Créances sur cessions d'immobilisations</t>
  </si>
  <si>
    <t>Autres prestations de services</t>
  </si>
  <si>
    <t>Dettes rattachées à des participations</t>
  </si>
  <si>
    <t>Installations techniques, matériel et outillage industriels (même ventilation que les 215)</t>
  </si>
  <si>
    <t>Fonds en dépôts</t>
  </si>
  <si>
    <t>Concours divers</t>
  </si>
  <si>
    <t>Reprises sur amortissements, dépréciations et provisions</t>
  </si>
  <si>
    <t>Autres immobilisations corporelles (même ventilation que les 218)</t>
  </si>
  <si>
    <t>Fonds reçus ou déposés - usagers</t>
  </si>
  <si>
    <t>Frais de recrutement  du personnel</t>
  </si>
  <si>
    <t>Reprises sur amortissements des immobilisations, dépréciations et provisions (à inscrire dans les produits d'exploitation)</t>
  </si>
  <si>
    <t>Autres fonds en dépôt</t>
  </si>
  <si>
    <t>Autres prestations diverses</t>
  </si>
  <si>
    <t>Reprises sur amortissements des immobilisations incorporelles et corporelles</t>
  </si>
  <si>
    <t>Provisions pour dépréciation des immobilisations</t>
  </si>
  <si>
    <t>Dettes sur acquisitions de valeurs mobilières de placement</t>
  </si>
  <si>
    <t>Rabais, remises et ristournes obtenus sur autres services extérieurs</t>
  </si>
  <si>
    <t xml:space="preserve">immobilisations incorporelles </t>
  </si>
  <si>
    <t>Provisions pour dépréciation des immobilisations incorporelles</t>
  </si>
  <si>
    <t>Créances sur acquisitions de valeurs mobilières de placement</t>
  </si>
  <si>
    <t xml:space="preserve">Comptes de liaison entre établissements </t>
  </si>
  <si>
    <t>Dettes des legs ou donations</t>
  </si>
  <si>
    <t>Impôts, taxes et versements assimilés</t>
  </si>
  <si>
    <t>Reprises sur provisions d'exploitation</t>
  </si>
  <si>
    <t xml:space="preserve">Apports permanents entre siège social et établissements </t>
  </si>
  <si>
    <t>Autres comptes débiteurs ou créditeurs</t>
  </si>
  <si>
    <t>Impôts, taxes et versements assimilés sur rémunérations (administration des impôts)</t>
  </si>
  <si>
    <t>Reprises sur dépréciation des immobilisations  incorporelles et corporelles</t>
  </si>
  <si>
    <t>Biens et prestations de services échangés entre</t>
  </si>
  <si>
    <t>Créditeurs divers</t>
  </si>
  <si>
    <t>Taxes sur les salaires</t>
  </si>
  <si>
    <t>établissements et siège social</t>
  </si>
  <si>
    <t>Provisions pour dépréciation des immobilisations corporelles</t>
  </si>
  <si>
    <t>Débiteurs divers</t>
  </si>
  <si>
    <t>Biens et prestations de services entre établissements (charges)</t>
  </si>
  <si>
    <t>Divers, charges à payer - produits à recevoir</t>
  </si>
  <si>
    <t>Participation des employeurs à la formation professionnelle continue</t>
  </si>
  <si>
    <t>Reprises sur dépréciations d'actifs reçus par legs ou donations destinés à être cédés</t>
  </si>
  <si>
    <t>Biens et prestations de services entre établissements (produits)</t>
  </si>
  <si>
    <t>Provisions pour dépréciation des immobilisations en cours</t>
  </si>
  <si>
    <t>Frais des bénévoles</t>
  </si>
  <si>
    <t>Cotisation pour défaut d'investissement obligatoire dans la construction</t>
  </si>
  <si>
    <t>Reprises sur provisions pour dépréciation des actifs circulants</t>
  </si>
  <si>
    <t>Dépréciations des biens reçus par legs ou donations destinés à être cédés</t>
  </si>
  <si>
    <t>Autres charges à payer</t>
  </si>
  <si>
    <t>Autres impôts sur rémunérations</t>
  </si>
  <si>
    <t>Pour dépréciation des stocks</t>
  </si>
  <si>
    <t>Fonds dédiés</t>
  </si>
  <si>
    <t xml:space="preserve">Provisions pour dépréciation des participations et Créances rattachées </t>
  </si>
  <si>
    <t>Autres produits à recevoir</t>
  </si>
  <si>
    <t>Impôts, taxes et versements assimilés sur rémunérations (autres organismes)</t>
  </si>
  <si>
    <t>Pour dépréciation des créances usagers</t>
  </si>
  <si>
    <t>Fonds reportés liés aux legs ou donations</t>
  </si>
  <si>
    <t>Versement de transport</t>
  </si>
  <si>
    <t>Reprises sur amortissements et provisions - produits financiers</t>
  </si>
  <si>
    <t>Comptes transitoires ou d'attente</t>
  </si>
  <si>
    <t>Allocation logement</t>
  </si>
  <si>
    <t>Reprises sur provisions pour risques et charges financiers</t>
  </si>
  <si>
    <r>
      <t xml:space="preserve">Comptes d'attente </t>
    </r>
    <r>
      <rPr>
        <i/>
        <sz val="8"/>
        <color rgb="FF000000"/>
        <rFont val="Arial"/>
        <family val="2"/>
      </rPr>
      <t>(jusqu'à 474)</t>
    </r>
  </si>
  <si>
    <t>Reprises sur provisions pour dépréciation des éléments financiers</t>
  </si>
  <si>
    <t>Fonds dédiés des fondations abritées</t>
  </si>
  <si>
    <t>Provisions pour dépréciation des autres immobilisations financières</t>
  </si>
  <si>
    <t>Différences de conversion - actif</t>
  </si>
  <si>
    <t>Participation des employeurs à l'effort de construction</t>
  </si>
  <si>
    <t>Pour dépréciation des immobilisations financières</t>
  </si>
  <si>
    <t>Fonds dédiés sur subventions d'exploitation</t>
  </si>
  <si>
    <t>Différences de conversion - passif</t>
  </si>
  <si>
    <t>Versements libératoires ouvrant droit à l'exonération de la taxe d'apprentissage</t>
  </si>
  <si>
    <t>Pour dépréciation des valeurs mobilières de placement</t>
  </si>
  <si>
    <t>Fonds dédiés sur contributions financières d'autres organismes</t>
  </si>
  <si>
    <t>Autres comptes transitoires</t>
  </si>
  <si>
    <t>Reprises sur amortissements et provisions - produits exceptionnels</t>
  </si>
  <si>
    <t>Fonds dédiés sur ressources liées à la générosité du public</t>
  </si>
  <si>
    <t>Autres impôts, taxes et versements assimilés (administration des impôts)</t>
  </si>
  <si>
    <t>Reprises sur provisions réglementées amortissements dérogatoires</t>
  </si>
  <si>
    <t>Comptes de régularisation</t>
  </si>
  <si>
    <t>Impôts directs (sauf impôts sur les bénéfices)</t>
  </si>
  <si>
    <t>Reprises sur provisions réglementées stocks</t>
  </si>
  <si>
    <t>Charges à répartir sur plusieurs exercices</t>
  </si>
  <si>
    <t>Reprises sur autres provisions réglementées</t>
  </si>
  <si>
    <t>Frais d'émission d'emprunts</t>
  </si>
  <si>
    <t>Taxes foncières</t>
  </si>
  <si>
    <t>Reprises sur provisions pour risques et charges exceptionnels</t>
  </si>
  <si>
    <t>Charges constatées d'avance</t>
  </si>
  <si>
    <t>Autres impôts locaux</t>
  </si>
  <si>
    <t>Reprises sur provisions pour dépréciations exceptionnelles</t>
  </si>
  <si>
    <t>Produits constatés d'avance</t>
  </si>
  <si>
    <t>Taxe sur le chiffre d'affaire non récupérables</t>
  </si>
  <si>
    <t>Utilisations de fonds reportés et de fonds dédiés</t>
  </si>
  <si>
    <t>Impôts indirects</t>
  </si>
  <si>
    <t>Utilisation de fonds reportés</t>
  </si>
  <si>
    <t>Provisions pour dépréciation des comptes de tiers</t>
  </si>
  <si>
    <t>Droits d'enregistrement et de timbres</t>
  </si>
  <si>
    <t>Utilisation de fonds dédiés des fondations abritées</t>
  </si>
  <si>
    <t>Dépréciation des comptes de clients et d'usagers</t>
  </si>
  <si>
    <t>Droit de mutation</t>
  </si>
  <si>
    <t>Utilisation des fonds dédiés sur subventions d'exploitation</t>
  </si>
  <si>
    <t>Dépréciation des comptes de confédérations, fédérations,  unions, entités affiliées</t>
  </si>
  <si>
    <t>Autres droits</t>
  </si>
  <si>
    <t>Utilisation des fonds dédiés sur contributions financières d'autres organismes</t>
  </si>
  <si>
    <t>Dépréciation des comptes de débiteurs divers</t>
  </si>
  <si>
    <t xml:space="preserve">Autres impôts, taxes et versements assimilés </t>
  </si>
  <si>
    <t>Utilisation des fonds dédiés sur ressources liées à la générosité du public</t>
  </si>
  <si>
    <t>Contribution sociale de solidarité à la charge des sociétés</t>
  </si>
  <si>
    <t>Impôts et taxes exigibles à l'étranger</t>
  </si>
  <si>
    <t>Transferts de charges</t>
  </si>
  <si>
    <t>Taxes diverses</t>
  </si>
  <si>
    <t>Transfert de charges d'exploitation</t>
  </si>
  <si>
    <t>Transfert de charges financières</t>
  </si>
  <si>
    <t>Charges de personnel</t>
  </si>
  <si>
    <t>Transfert de charges exceptionnelles</t>
  </si>
  <si>
    <t>Rémunérations du personnel</t>
  </si>
  <si>
    <t>Salaires, appointements</t>
  </si>
  <si>
    <t>Congés payés</t>
  </si>
  <si>
    <t>Primes et gratifications</t>
  </si>
  <si>
    <t xml:space="preserve">Indemnités et avantages divers </t>
  </si>
  <si>
    <t>Supplément familial</t>
  </si>
  <si>
    <t>Charges de Sécurité Sociale et de prévoyance</t>
  </si>
  <si>
    <t>Cotisations à l'URSSAF</t>
  </si>
  <si>
    <t>Cotisations aux mutuelles</t>
  </si>
  <si>
    <t>Cotisations aux caisses de retraite</t>
  </si>
  <si>
    <t>Cotisations aux caisses d'allocations de chômage</t>
  </si>
  <si>
    <t>Cotisations aux autres organismes sociaux</t>
  </si>
  <si>
    <t>Autres charges sociales</t>
  </si>
  <si>
    <t>Prestations directes</t>
  </si>
  <si>
    <t>Versements aux comités d'entreprise et d'établissement</t>
  </si>
  <si>
    <t>Dotations aux comités d'hygiène et de sécurité</t>
  </si>
  <si>
    <t>Dotations aux autres œuvres sociales</t>
  </si>
  <si>
    <t>Médecine du travail</t>
  </si>
  <si>
    <t>Autres charges de personnel</t>
  </si>
  <si>
    <t>Autres charges de gestion courante</t>
  </si>
  <si>
    <t>Charges de la générosité du public</t>
  </si>
  <si>
    <t>Autres charges sur legs ou donations</t>
  </si>
  <si>
    <t>Pertes sur créances irrécouvrables</t>
  </si>
  <si>
    <t xml:space="preserve">Créances de l'exercice </t>
  </si>
  <si>
    <t xml:space="preserve">Créances des exercices antérieurs </t>
  </si>
  <si>
    <t>Quotes-parts de résultat sur opérations faites en commun</t>
  </si>
  <si>
    <t>Frais de siège social du gestionnaire</t>
  </si>
  <si>
    <t>Quotes-parts de résultat sur opérations faites dans le cadre d'un groupement</t>
  </si>
  <si>
    <t>Aides financières</t>
  </si>
  <si>
    <t>Aides financières versées</t>
  </si>
  <si>
    <t>Quotes-parts de générosité reversée</t>
  </si>
  <si>
    <t>Charges diverses de gestion courante</t>
  </si>
  <si>
    <t>Fonds de solidarité</t>
  </si>
  <si>
    <t>Charges financières</t>
  </si>
  <si>
    <t>Charges d'intérêts</t>
  </si>
  <si>
    <t>Intérêts des emprunts et dettes</t>
  </si>
  <si>
    <t>Intérêts des comptes courants et des dépôts créditeurs</t>
  </si>
  <si>
    <t>Intérêts bancaires et sur opérations de financement (escompte…)</t>
  </si>
  <si>
    <t>Intérêts des obligations cautionnées</t>
  </si>
  <si>
    <t>Intérêts des autres dettes</t>
  </si>
  <si>
    <t>Pertes sur créances liées à des participations</t>
  </si>
  <si>
    <t>Escomptes accordés</t>
  </si>
  <si>
    <t>Pertes de change</t>
  </si>
  <si>
    <t>Charges nettes sur cessions de valeurs mobilières de placement</t>
  </si>
  <si>
    <t>Autres charges financières</t>
  </si>
  <si>
    <t>Charges exceptionnelles</t>
  </si>
  <si>
    <t>Charges exceptionnelles sur opérations de gestion</t>
  </si>
  <si>
    <t>Pénalités sur marchés</t>
  </si>
  <si>
    <t>Pénalités, amendes fiscales et pénales</t>
  </si>
  <si>
    <t>Dons, libéralités</t>
  </si>
  <si>
    <t>Créances devenues irrécouvrables dans l'exercice</t>
  </si>
  <si>
    <t>Rappel d'impôts (autres qu'impôts sur les bénéfices)</t>
  </si>
  <si>
    <t>Autres charges exceptionnelles sur opération de gestion</t>
  </si>
  <si>
    <t>Charges sur exercices antérieurs</t>
  </si>
  <si>
    <t>Apports ou affectations en numéraire</t>
  </si>
  <si>
    <t>Valeurs comptables des éléments d'actif cédés</t>
  </si>
  <si>
    <t>Immobilisations reçues en legs ou donations</t>
  </si>
  <si>
    <t>Autres charges exceptionnelles</t>
  </si>
  <si>
    <t>Dotations aux amortissements, provisions et engagements</t>
  </si>
  <si>
    <t>Dotations aux amortissements et aux provisions - charges d'exploitation</t>
  </si>
  <si>
    <t>Dotations aux amortissements sur immobilisations incorporelles et corporelles</t>
  </si>
  <si>
    <t>Dotation aux amortissements des charges d'exploitation à répartir</t>
  </si>
  <si>
    <t>Dotations aux provisions d'exploitation</t>
  </si>
  <si>
    <t>Dotations pour dépréciations d'immobilisations incorporelles et corporelles</t>
  </si>
  <si>
    <t>Dotations pour dépréciation d'actifs reçus par legs ou donations destinés à être cédés</t>
  </si>
  <si>
    <t>Dotations pour dépréciations des actifs circulant</t>
  </si>
  <si>
    <t>Dotations aux amortissements et aux provisions - charges financières</t>
  </si>
  <si>
    <t>Dotations aux amortissements des primes de remboursement des obligations</t>
  </si>
  <si>
    <t>Dotation aux provisions pour risques et charges financiers</t>
  </si>
  <si>
    <t>Dotation aux provisions pour dépréciation des éléments financiers</t>
  </si>
  <si>
    <t>Autres dotations</t>
  </si>
  <si>
    <t>Dotations aux amortissements et aux provisions - charges exceptionnelles</t>
  </si>
  <si>
    <t>Dotations aux amortissements exceptionnels des  immobilisations</t>
  </si>
  <si>
    <t>Dotations aux provision réglementées (immobilisations)</t>
  </si>
  <si>
    <t>Dotations aux provisions réglementées (stocks)</t>
  </si>
  <si>
    <t>Dotations aux autres provisions réglementées</t>
  </si>
  <si>
    <t>Dotations aux provisions exceptionnelles</t>
  </si>
  <si>
    <t>Dotations pour dépréciations exceptionnelles</t>
  </si>
  <si>
    <t>Reports en fonds dédiés</t>
  </si>
  <si>
    <t>Reports en fonds reportés</t>
  </si>
  <si>
    <t>Reports en fonds dédiés des fondations abritées</t>
  </si>
  <si>
    <t>Reports en fonds dédiés sur subventions d'exploitation</t>
  </si>
  <si>
    <t>Reports en fonds dédiés sur contributions financières d'autres organismes</t>
  </si>
  <si>
    <t>Reports en fonds dédiés sur ressources liées à la générosité du public</t>
  </si>
  <si>
    <t>Impôts sur les sociétés</t>
  </si>
  <si>
    <t>Impôts sur les sociétés des activités fiscalisées de l'entité</t>
  </si>
  <si>
    <t>Impôts sur les sociétés des personnes morales à but non lucratif</t>
  </si>
  <si>
    <t>Report en arrière des déficits</t>
  </si>
  <si>
    <t>Bilan</t>
  </si>
  <si>
    <t>Exercice N</t>
  </si>
  <si>
    <t>Exercice N-1</t>
  </si>
  <si>
    <t>Brut</t>
  </si>
  <si>
    <t>Amortissements et dépréciations</t>
  </si>
  <si>
    <t>Net</t>
  </si>
  <si>
    <t>ACTIF IMMOBILISE</t>
  </si>
  <si>
    <t>Concessions, brevets, licences, marques,</t>
  </si>
  <si>
    <t>procédés, logiciels, droits et valeurs similaires</t>
  </si>
  <si>
    <t>Avances et acomptes</t>
  </si>
  <si>
    <t>Installations techniques, matériel et outillage</t>
  </si>
  <si>
    <t>industriels</t>
  </si>
  <si>
    <t>Participations et Créances rattachées</t>
  </si>
  <si>
    <t xml:space="preserve">Autres </t>
  </si>
  <si>
    <t>TOTAL (I)</t>
  </si>
  <si>
    <t>ACTIF CIRCULANT</t>
  </si>
  <si>
    <t>Stocks et en-cours</t>
  </si>
  <si>
    <t>Créances</t>
  </si>
  <si>
    <t>Créances clients usagers et comptes rattachés</t>
  </si>
  <si>
    <t>Disponibilités</t>
  </si>
  <si>
    <t>TOTAL (II)</t>
  </si>
  <si>
    <t>Frais d'émission des emprunts (III)</t>
  </si>
  <si>
    <t>Primes de remboursement des emprunts (IV)</t>
  </si>
  <si>
    <t>Ecarts de conversion actif (V)</t>
  </si>
  <si>
    <t>TOTAL GENERAL (I+II+III+IV+V)</t>
  </si>
  <si>
    <t>PASSIF</t>
  </si>
  <si>
    <t>FONDS PROPRES</t>
  </si>
  <si>
    <t>Fonds propres statutaires</t>
  </si>
  <si>
    <t>Fonds propres complémentaires</t>
  </si>
  <si>
    <t>Fonds statutaires</t>
  </si>
  <si>
    <t>Réserves statutaires ou contractuelles</t>
  </si>
  <si>
    <t>Report à nouveau</t>
  </si>
  <si>
    <t>Excédent ou déficit de l'exercice</t>
  </si>
  <si>
    <t>Situation nette (sous-total)</t>
  </si>
  <si>
    <t>Fonds propres consomptibles</t>
  </si>
  <si>
    <t>Provisions réglementées</t>
  </si>
  <si>
    <t>FONDS REPORTES ET DEDIES</t>
  </si>
  <si>
    <t>PROVISIONS</t>
  </si>
  <si>
    <t>Provisions pour charges</t>
  </si>
  <si>
    <t>TOTAL (III)</t>
  </si>
  <si>
    <t>DETTES</t>
  </si>
  <si>
    <t>Emprunts et dettes auprès des établissements de crédit</t>
  </si>
  <si>
    <t>Emprunts et dettes financières diverses</t>
  </si>
  <si>
    <t>Dettes fournisseurs et comptes rattachés</t>
  </si>
  <si>
    <t>Dettes fiscales et sociales</t>
  </si>
  <si>
    <t>Dettes sur immobilisations et comptes rattachés</t>
  </si>
  <si>
    <t>TOTAL (IV)</t>
  </si>
  <si>
    <t>Ecarts de conversion passif (V)</t>
  </si>
  <si>
    <t>COMPTE DE RESULTAT</t>
  </si>
  <si>
    <t>PRODUITS D'EXPLOITATION</t>
  </si>
  <si>
    <t>Cotisations</t>
  </si>
  <si>
    <t>Ventes de biens et services</t>
  </si>
  <si>
    <t>Ventes de biens</t>
  </si>
  <si>
    <t>dont ventes de dons en nature</t>
  </si>
  <si>
    <t>dont parrainages</t>
  </si>
  <si>
    <t>Produits de tiers financeurs</t>
  </si>
  <si>
    <t>Concours publics et subventions d'exploitation</t>
  </si>
  <si>
    <t>Versements des fondateurs ou consommations de la dotation consomptible</t>
  </si>
  <si>
    <t>Reprises sur amortissements, dépréciations, provisions et transferts de charges</t>
  </si>
  <si>
    <t>Utilisations des fonds dédiés</t>
  </si>
  <si>
    <t>Autres produits</t>
  </si>
  <si>
    <t>TOTAL I</t>
  </si>
  <si>
    <t>CHARGES D'EXPLOITATION</t>
  </si>
  <si>
    <t xml:space="preserve">Variation de stocks </t>
  </si>
  <si>
    <t>Autres achats et charges externes</t>
  </si>
  <si>
    <t>Salaires et traitements</t>
  </si>
  <si>
    <t>Charges sociales</t>
  </si>
  <si>
    <t>Dotations aux amortissements et aux dépréciations</t>
  </si>
  <si>
    <t xml:space="preserve">Dotations aux provisions </t>
  </si>
  <si>
    <t>Autres charges</t>
  </si>
  <si>
    <t>TOTAL II</t>
  </si>
  <si>
    <t>1 - RESULTAT D'EXPLOITATION (I-II)</t>
  </si>
  <si>
    <t>PRODUITS FINANCIERS</t>
  </si>
  <si>
    <t>De participations</t>
  </si>
  <si>
    <t>D'autres valeurs mobilières et créances de l'actif immobilisé</t>
  </si>
  <si>
    <t xml:space="preserve">Autres intérêts et produits assimilés </t>
  </si>
  <si>
    <t>Reprises sur dépréciations, provisions et transferts de charges</t>
  </si>
  <si>
    <t>Différences positives de change</t>
  </si>
  <si>
    <t>TOTAL III</t>
  </si>
  <si>
    <t>CHARGES FINANCIERES</t>
  </si>
  <si>
    <t>Dotations aux amortissements, aux dépréciations et aux provisions</t>
  </si>
  <si>
    <t>Intérêts et charges assimilées</t>
  </si>
  <si>
    <t>Différences négatives de change</t>
  </si>
  <si>
    <t>TOTAL IV</t>
  </si>
  <si>
    <t>2 - RESULTAT FINANCIER (III-IV)</t>
  </si>
  <si>
    <t>3 - RESULTAT COURANT avant impôts (I-II+III-IV)</t>
  </si>
  <si>
    <t>PRODUITS EXCEPTIONNELS</t>
  </si>
  <si>
    <t>Sur opérations de gestion</t>
  </si>
  <si>
    <t>Sur opérations en capital</t>
  </si>
  <si>
    <t>Reprises sur provisions, dépréciations et transferts de charges</t>
  </si>
  <si>
    <t>TOTAL V</t>
  </si>
  <si>
    <t>CHARGES EXCEPTIONNELLES</t>
  </si>
  <si>
    <t>Dotations aux amortissements, aux dépréciations et provisions</t>
  </si>
  <si>
    <t>TOTAL VI</t>
  </si>
  <si>
    <t>4 - RESULTAT EXCEPTIONNEL (V-VI)</t>
  </si>
  <si>
    <t>Participation des salariés aux résultats (VII)</t>
  </si>
  <si>
    <t>Impôts sur les bénéfices (VIII)</t>
  </si>
  <si>
    <t>Total des produits (I+III+V)</t>
  </si>
  <si>
    <t>Total des charges (II+IV+VI+VII+VIII)</t>
  </si>
  <si>
    <t>6 - EXCEDENT OU DEFICIT</t>
  </si>
  <si>
    <t>CONTRIBUTIONS VOLONTAIRES EN NATURE</t>
  </si>
  <si>
    <t>TOTAL</t>
  </si>
  <si>
    <t>CHARGES DES CONTRIBUTIONS VOLONTAIRES EN NATURE</t>
  </si>
  <si>
    <t>Exercice Net N-1</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</si>
  <si>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</si>
  <si>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</si>
  <si>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</si>
  <si>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</si>
  <si>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</si>
  <si>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</si>
  <si>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</si>
  <si>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</si>
  <si>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Pôle Emploi, votre entreprise…</t>
  </si>
  <si>
    <t>Par métier</t>
  </si>
  <si>
    <t>Partenaire
Tosa</t>
  </si>
  <si>
    <t>Nos formations délivrent la certification Tosa Excel : vous passez l'examen blanc du Tosa 2 séances avant la fin de la formation, puis la certification Tosa après la formation.</t>
  </si>
  <si>
    <t>Découvrir les programmes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</si>
</sst>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7">
    <font>
      <sz val="11"/>
      <color rgb="FF000000"/>
      <name val="Aptos Narrow"/>
      <family val="2"/>
    </font>
    <font>
      <sz val="12"/>
      <color theme="1"/>
      <name val="Aptos Narrow"/>
      <family val="2"/>
      <scheme val="minor"/>
    </font>
    <font>
      <b/>
      <sz val="10"/>
      <color rgb="FFFFFFFF"/>
      <name val="Arial"/>
      <family val="2"/>
    </font>
    <font>
      <b/>
      <sz val="8"/>
      <color rgb="FFFFFFFF"/>
      <name val="Arial"/>
      <family val="2"/>
    </font>
    <font>
      <b/>
      <sz val="8"/>
      <color rgb="FF000000"/>
      <name val="Arial"/>
      <family val="2"/>
    </font>
    <font>
      <sz val="8"/>
      <color rgb="FF000000"/>
      <name val="Arial"/>
      <family val="2"/>
    </font>
    <font>
      <sz val="11"/>
      <color rgb="FF000000"/>
      <name val="Arial"/>
      <family val="2"/>
    </font>
    <font>
      <i/>
      <sz val="8"/>
      <color rgb="FF000000"/>
      <name val="Arial"/>
      <family val="2"/>
    </font>
    <font>
      <b/>
      <sz val="11"/>
      <name val="Arial Narrow"/>
      <family val="2"/>
    </font>
    <font>
      <b/>
      <sz val="10"/>
      <name val="Arial Narrow"/>
      <family val="2"/>
    </font>
    <font>
      <sz val="10"/>
      <name val="Arial Narrow"/>
      <family val="2"/>
    </font>
    <font>
      <b/>
      <sz val="12"/>
      <name val="Arial Narrow"/>
      <family val="2"/>
    </font>
    <font>
      <sz val="11"/>
      <color theme="0"/>
      <name val="Aptos Narrow"/>
      <family val="2"/>
    </font>
    <font>
      <b/>
      <sz val="11"/>
      <color theme="0"/>
      <name val="Arial Narrow"/>
      <family val="2"/>
    </font>
    <font>
      <b/>
      <sz val="12"/>
      <color theme="0"/>
      <name val="Arial Narrow"/>
      <family val="2"/>
    </font>
    <font>
      <b/>
      <sz val="10"/>
      <color theme="0"/>
      <name val="Arial Narrow"/>
      <family val="2"/>
    </font>
    <font>
      <b/>
      <u/>
      <sz val="11"/>
      <name val="Arial Narrow"/>
      <family val="2"/>
    </font>
    <font>
      <b/>
      <sz val="12"/>
      <color rgb="FF000000"/>
      <name val="Aptos Narrow"/>
      <family val="2"/>
    </font>
    <font>
      <b/>
      <u/>
      <sz val="10"/>
      <name val="Arial Narrow"/>
      <family val="2"/>
    </font>
    <font>
      <sz val="11"/>
      <name val="Aptos Narrow"/>
      <family val="2"/>
    </font>
    <font>
      <sz val="11"/>
      <color theme="1"/>
      <name val="Aptos Narrow"/>
      <family val="2"/>
      <scheme val="minor"/>
    </font>
    <font>
      <sz val="11"/>
      <color theme="1"/>
      <name val="Montserrat Regular"/>
    </font>
    <font>
      <b/>
      <sz val="16"/>
      <color rgb="FF00518B"/>
      <name val="Aptos Narrow"/>
      <family val="2"/>
      <scheme val="minor"/>
    </font>
    <font>
      <u/>
      <sz val="12"/>
      <color theme="10"/>
      <name val="Aptos Narrow"/>
      <family val="2"/>
      <scheme val="minor"/>
    </font>
    <font>
      <sz val="14"/>
      <color rgb="FF00518B"/>
      <name val="Aptos Narrow"/>
      <family val="2"/>
      <scheme val="minor"/>
    </font>
    <font>
      <b/>
      <sz val="14"/>
      <color rgb="FF00518B"/>
      <name val="Aptos Narrow"/>
      <family val="2"/>
      <scheme val="minor"/>
    </font>
    <font>
      <u/>
      <sz val="11"/>
      <color theme="10"/>
      <name val="Aptos Narrow"/>
      <family val="2"/>
      <scheme val="minor"/>
    </font>
  </fonts>
  <fills count="23">
    <fill>
      <patternFill patternType="none"/>
    </fill>
    <fill>
      <patternFill patternType="gray125"/>
    </fill>
    <fill>
      <patternFill patternType="solid">
        <fgColor rgb="FF3C7D22"/>
        <bgColor rgb="FF3C7D22"/>
      </patternFill>
    </fill>
    <fill>
      <patternFill patternType="solid">
        <fgColor rgb="FFD22518"/>
        <bgColor rgb="FFD22518"/>
      </patternFill>
    </fill>
    <fill>
      <patternFill patternType="solid">
        <fgColor rgb="FF002060"/>
        <bgColor rgb="FF002060"/>
      </patternFill>
    </fill>
    <fill>
      <patternFill patternType="solid">
        <fgColor rgb="FFE97132"/>
        <bgColor rgb="FFE97132"/>
      </patternFill>
    </fill>
    <fill>
      <patternFill patternType="solid">
        <fgColor rgb="FF03DCD7"/>
        <bgColor rgb="FF03DCD7"/>
      </patternFill>
    </fill>
    <fill>
      <patternFill patternType="solid">
        <fgColor rgb="FFE2D200"/>
        <bgColor rgb="FFE2D200"/>
      </patternFill>
    </fill>
    <fill>
      <patternFill patternType="solid">
        <fgColor rgb="FF5AD200"/>
        <bgColor rgb="FF5AD200"/>
      </patternFill>
    </fill>
    <fill>
      <patternFill patternType="solid">
        <fgColor rgb="FF7A01AB"/>
        <bgColor rgb="FF7A01AB"/>
      </patternFill>
    </fill>
    <fill>
      <patternFill patternType="solid">
        <fgColor rgb="FFB5E6A2"/>
        <bgColor rgb="FFB5E6A2"/>
      </patternFill>
    </fill>
    <fill>
      <patternFill patternType="solid">
        <fgColor rgb="FFFC6868"/>
        <bgColor rgb="FFFC6868"/>
      </patternFill>
    </fill>
    <fill>
      <patternFill patternType="solid">
        <fgColor rgb="FF61CBF3"/>
        <bgColor rgb="FF61CBF3"/>
      </patternFill>
    </fill>
    <fill>
      <patternFill patternType="solid">
        <fgColor rgb="FFF7C7AC"/>
        <bgColor rgb="FFF7C7AC"/>
      </patternFill>
    </fill>
    <fill>
      <patternFill patternType="solid">
        <fgColor rgb="FFB0FEFC"/>
        <bgColor rgb="FFB0FEFC"/>
      </patternFill>
    </fill>
    <fill>
      <patternFill patternType="solid">
        <fgColor rgb="FFFFFC8E"/>
        <bgColor rgb="FFFFFC8E"/>
      </patternFill>
    </fill>
    <fill>
      <patternFill patternType="solid">
        <fgColor rgb="FFC4FFC1"/>
        <bgColor rgb="FFC4FFC1"/>
      </patternFill>
    </fill>
    <fill>
      <patternFill patternType="solid">
        <fgColor rgb="FFE29CFE"/>
        <bgColor rgb="FFE29CFE"/>
      </patternFill>
    </fill>
    <fill>
      <patternFill patternType="solid">
        <fgColor rgb="FF8ED973"/>
        <bgColor rgb="FF8ED973"/>
      </patternFill>
    </fill>
    <fill>
      <patternFill patternType="solid">
        <fgColor rgb="FFF78E6D"/>
        <bgColor rgb="FFF78E6D"/>
      </patternFill>
    </fill>
    <fill>
      <patternFill patternType="solid">
        <fgColor rgb="FF002060"/>
        <bgColor indexed="64"/>
      </patternFill>
    </fill>
    <fill>
      <patternFill patternType="solid">
        <fgColor theme="0"/>
        <bgColor indexed="64"/>
      </patternFill>
    </fill>
    <fill>
      <patternFill patternType="solid">
        <fgColor theme="3" tint="0.89999084444715716"/>
        <bgColor indexed="64"/>
      </patternFill>
    </fill>
  </fills>
  <borders count="88">
    <border>
      <left/>
      <right/>
      <top/>
      <bottom/>
      <diagonal/>
    </border>
    <border>
      <left/>
      <right style="thin">
        <color rgb="FFFFFFFF"/>
      </right>
      <top/>
      <bottom style="thin">
        <color rgb="FFFFFFFF"/>
      </bottom>
      <diagonal/>
    </border>
    <border>
      <left/>
      <right style="thin">
        <color rgb="FFFFFFFF"/>
      </right>
      <top/>
      <bottom/>
      <diagonal/>
    </border>
    <border>
      <left style="thin">
        <color rgb="FFFFFFFF"/>
      </left>
      <right style="thin">
        <color rgb="FFFFFFFF"/>
      </right>
      <top/>
      <bottom style="thin">
        <color rgb="FFFFFFFF"/>
      </bottom>
      <diagonal/>
    </border>
    <border>
      <left/>
      <right/>
      <top/>
      <bottom style="thin">
        <color rgb="FFFFFFFF"/>
      </bottom>
      <diagonal/>
    </border>
    <border>
      <left style="thin">
        <color rgb="FF002060"/>
      </left>
      <right style="thin">
        <color rgb="FF002060"/>
      </right>
      <top style="thin">
        <color rgb="FF002060"/>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style="thin">
        <color rgb="FF000000"/>
      </bottom>
      <diagonal/>
    </border>
    <border>
      <left/>
      <right/>
      <top/>
      <bottom style="thin">
        <color rgb="FF000000"/>
      </bottom>
      <diagonal/>
    </border>
    <border>
      <left/>
      <right style="thin">
        <color rgb="FF002060"/>
      </right>
      <top style="thin">
        <color rgb="FFFFFFFF"/>
      </top>
      <bottom style="thin">
        <color rgb="FF000000"/>
      </bottom>
      <diagonal/>
    </border>
    <border>
      <left style="thin">
        <color rgb="FF002060"/>
      </left>
      <right style="thin">
        <color rgb="FFFFFFFF"/>
      </right>
      <top style="thin">
        <color rgb="FFFFFFFF"/>
      </top>
      <bottom style="thin">
        <color rgb="FF000000"/>
      </bottom>
      <diagonal/>
    </border>
    <border>
      <left style="thin">
        <color rgb="FFFFFFFF"/>
      </left>
      <right style="thin">
        <color rgb="FFFFFFFF"/>
      </right>
      <top style="thin">
        <color rgb="FFFFFFFF"/>
      </top>
      <bottom style="thin">
        <color rgb="FF000000"/>
      </bottom>
      <diagonal/>
    </border>
    <border>
      <left/>
      <right style="thin">
        <color rgb="FFFFFFFF"/>
      </right>
      <top style="thin">
        <color rgb="FFFFFFFF"/>
      </top>
      <bottom/>
      <diagonal/>
    </border>
    <border>
      <left/>
      <right style="thin">
        <color rgb="FF002060"/>
      </right>
      <top/>
      <bottom style="thin">
        <color rgb="FF000000"/>
      </bottom>
      <diagonal/>
    </border>
    <border>
      <left/>
      <right style="thin">
        <color rgb="FF002060"/>
      </right>
      <top style="thin">
        <color rgb="FF000000"/>
      </top>
      <bottom style="thin">
        <color rgb="FF000000"/>
      </bottom>
      <diagonal/>
    </border>
    <border>
      <left/>
      <right/>
      <top/>
      <bottom style="thin">
        <color rgb="FF002060"/>
      </bottom>
      <diagonal/>
    </border>
    <border>
      <left/>
      <right style="thin">
        <color rgb="FF002060"/>
      </right>
      <top/>
      <bottom/>
      <diagonal/>
    </border>
    <border>
      <left style="thin">
        <color rgb="FF002060"/>
      </left>
      <right style="thin">
        <color rgb="FFFFFFFF"/>
      </right>
      <top style="thin">
        <color rgb="FF000000"/>
      </top>
      <bottom style="thin">
        <color rgb="FF000000"/>
      </bottom>
      <diagonal/>
    </border>
    <border>
      <left/>
      <right style="thin">
        <color rgb="FF002060"/>
      </right>
      <top style="thin">
        <color rgb="FF000000"/>
      </top>
      <bottom style="thin">
        <color rgb="FF002060"/>
      </bottom>
      <diagonal/>
    </border>
    <border>
      <left/>
      <right style="thin">
        <color rgb="FF002060"/>
      </right>
      <top style="thin">
        <color rgb="FF002060"/>
      </top>
      <bottom/>
      <diagonal/>
    </border>
    <border>
      <left/>
      <right/>
      <top style="thin">
        <color rgb="FF002060"/>
      </top>
      <bottom style="thin">
        <color rgb="FF002060"/>
      </bottom>
      <diagonal/>
    </border>
    <border>
      <left/>
      <right style="thin">
        <color rgb="FF002060"/>
      </right>
      <top/>
      <bottom style="thin">
        <color rgb="FF002060"/>
      </bottom>
      <diagonal/>
    </border>
    <border>
      <left style="thin">
        <color rgb="FF002060"/>
      </left>
      <right style="thin">
        <color rgb="FFFFFFFF"/>
      </right>
      <top/>
      <bottom style="thin">
        <color rgb="FF000000"/>
      </bottom>
      <diagonal/>
    </border>
    <border>
      <left/>
      <right/>
      <top style="thin">
        <color rgb="FF000000"/>
      </top>
      <bottom style="thin">
        <color rgb="FF002060"/>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bottom style="thin">
        <color rgb="FF002060"/>
      </bottom>
      <diagonal/>
    </border>
    <border>
      <left style="thin">
        <color rgb="FF002060"/>
      </left>
      <right style="thin">
        <color rgb="FFFFFFFF"/>
      </right>
      <top/>
      <bottom/>
      <diagonal/>
    </border>
    <border>
      <left/>
      <right/>
      <top style="thin">
        <color rgb="FF002060"/>
      </top>
      <bottom/>
      <diagonal/>
    </border>
    <border>
      <left/>
      <right style="thin">
        <color rgb="FF002060"/>
      </right>
      <top/>
      <bottom style="thin">
        <color rgb="FFFFFFFF"/>
      </bottom>
      <diagonal/>
    </border>
    <border>
      <left style="thin">
        <color rgb="FF002060"/>
      </left>
      <right style="thin">
        <color rgb="FFFFFFFF"/>
      </right>
      <top/>
      <bottom style="thin">
        <color rgb="FF002060"/>
      </bottom>
      <diagonal/>
    </border>
    <border>
      <left style="thin">
        <color rgb="FF002060"/>
      </left>
      <right/>
      <top style="thin">
        <color rgb="FF002060"/>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theme="0"/>
      </top>
      <bottom/>
      <diagonal/>
    </border>
    <border>
      <left style="thin">
        <color indexed="64"/>
      </left>
      <right style="thin">
        <color indexed="64"/>
      </right>
      <top/>
      <bottom style="thin">
        <color indexed="64"/>
      </bottom>
      <diagonal/>
    </border>
    <border>
      <left style="thin">
        <color theme="0"/>
      </left>
      <right style="thin">
        <color theme="0"/>
      </right>
      <top/>
      <bottom/>
      <diagonal/>
    </border>
    <border>
      <left style="thin">
        <color theme="0"/>
      </left>
      <right style="thin">
        <color theme="0"/>
      </right>
      <top style="thin">
        <color indexed="64"/>
      </top>
      <bottom/>
      <diagonal/>
    </border>
    <border>
      <left/>
      <right style="thin">
        <color indexed="64"/>
      </right>
      <top/>
      <bottom style="thin">
        <color theme="0"/>
      </bottom>
      <diagonal/>
    </border>
    <border>
      <left/>
      <right style="thin">
        <color rgb="FF002060"/>
      </right>
      <top style="thin">
        <color rgb="FF002060"/>
      </top>
      <bottom style="thin">
        <color indexed="64"/>
      </bottom>
      <diagonal/>
    </border>
    <border>
      <left style="thin">
        <color indexed="64"/>
      </left>
      <right style="thin">
        <color indexed="64"/>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theme="0"/>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right style="thin">
        <color indexed="64"/>
      </right>
      <top style="thin">
        <color theme="0"/>
      </top>
      <bottom style="thin">
        <color theme="0"/>
      </bottom>
      <diagonal/>
    </border>
    <border>
      <left style="thin">
        <color theme="1"/>
      </left>
      <right/>
      <top/>
      <bottom/>
      <diagonal/>
    </border>
    <border>
      <left style="thin">
        <color indexed="64"/>
      </left>
      <right style="thin">
        <color theme="1"/>
      </right>
      <top style="thin">
        <color indexed="64"/>
      </top>
      <bottom style="thin">
        <color indexed="64"/>
      </bottom>
      <diagonal/>
    </border>
    <border>
      <left/>
      <right style="thin">
        <color theme="1"/>
      </right>
      <top/>
      <bottom/>
      <diagonal/>
    </border>
    <border>
      <left style="thin">
        <color theme="1"/>
      </left>
      <right style="thin">
        <color theme="1"/>
      </right>
      <top style="thin">
        <color indexed="64"/>
      </top>
      <bottom style="thin">
        <color indexed="64"/>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
      <left style="thin">
        <color theme="3" tint="0.89999084444715716"/>
      </left>
      <right style="thin">
        <color theme="3" tint="0.89999084444715716"/>
      </right>
      <top style="medium">
        <color rgb="FF00518B"/>
      </top>
      <bottom style="thin">
        <color theme="3" tint="0.89999084444715716"/>
      </bottom>
      <diagonal/>
    </border>
    <border>
      <left/>
      <right/>
      <top style="thin">
        <color theme="3" tint="0.89999084444715716"/>
      </top>
      <bottom style="medium">
        <color rgb="FF00518B"/>
      </bottom>
      <diagonal/>
    </border>
    <border>
      <left style="thin">
        <color theme="3" tint="0.89999084444715716"/>
      </left>
      <right/>
      <top style="medium">
        <color rgb="FF00518B"/>
      </top>
      <bottom style="thin">
        <color theme="3" tint="0.89999084444715716"/>
      </bottom>
      <diagonal/>
    </border>
    <border>
      <left style="thin">
        <color theme="3" tint="0.89999084444715716"/>
      </left>
      <right style="medium">
        <color rgb="FF00518B"/>
      </right>
      <top/>
      <bottom/>
      <diagonal/>
    </border>
  </borders>
  <cellStyleXfs count="4">
    <xf numFmtId="0" fontId="0" fillId="0" borderId="0"/>
    <xf numFmtId="0" fontId="20" fillId="0" borderId="0"/>
    <xf numFmtId="0" fontId="23" fillId="0" borderId="0" applyNumberFormat="0" applyFill="0" applyBorder="0" applyAlignment="0" applyProtection="0"/>
    <xf numFmtId="0" fontId="26" fillId="0" borderId="0" applyNumberFormat="0" applyFill="0" applyBorder="0" applyAlignment="0" applyProtection="0"/>
  </cellStyleXfs>
  <cellXfs count="228">
    <xf numFmtId="0" fontId="0" fillId="0" borderId="0" xfId="0"/>
    <xf numFmtId="0" fontId="2" fillId="2" borderId="1" xfId="0" applyFont="1" applyFill="1" applyBorder="1" applyAlignment="1">
      <alignment horizontal="right" vertical="center"/>
    </xf>
    <xf numFmtId="0" fontId="2" fillId="2" borderId="2" xfId="0" applyFont="1" applyFill="1" applyBorder="1" applyAlignment="1">
      <alignment horizontal="left" vertical="center"/>
    </xf>
    <xf numFmtId="0" fontId="2" fillId="3" borderId="3" xfId="0" applyFont="1" applyFill="1" applyBorder="1" applyAlignment="1">
      <alignment horizontal="right" vertical="center"/>
    </xf>
    <xf numFmtId="0" fontId="2" fillId="3" borderId="1" xfId="0" applyFont="1" applyFill="1" applyBorder="1" applyAlignment="1">
      <alignment horizontal="left" vertical="center"/>
    </xf>
    <xf numFmtId="0" fontId="2" fillId="4" borderId="3" xfId="0" applyFont="1" applyFill="1" applyBorder="1" applyAlignment="1">
      <alignment horizontal="right" vertical="center"/>
    </xf>
    <xf numFmtId="0" fontId="2" fillId="4" borderId="3" xfId="0" applyFont="1" applyFill="1" applyBorder="1" applyAlignment="1">
      <alignment horizontal="left" vertical="center"/>
    </xf>
    <xf numFmtId="0" fontId="2" fillId="5" borderId="3" xfId="0" applyFont="1" applyFill="1" applyBorder="1" applyAlignment="1">
      <alignment horizontal="right" vertical="center"/>
    </xf>
    <xf numFmtId="0" fontId="2" fillId="5" borderId="3" xfId="0" applyFont="1" applyFill="1" applyBorder="1" applyAlignment="1">
      <alignment horizontal="left" vertical="center"/>
    </xf>
    <xf numFmtId="0" fontId="2" fillId="6" borderId="3" xfId="0" applyFont="1" applyFill="1" applyBorder="1" applyAlignment="1">
      <alignment horizontal="right" vertical="center"/>
    </xf>
    <xf numFmtId="0" fontId="2" fillId="6" borderId="1" xfId="0" applyFont="1" applyFill="1" applyBorder="1" applyAlignment="1">
      <alignment horizontal="left" vertical="center"/>
    </xf>
    <xf numFmtId="0" fontId="2" fillId="7" borderId="1" xfId="0" applyFont="1" applyFill="1" applyBorder="1" applyAlignment="1">
      <alignment horizontal="right" vertical="center"/>
    </xf>
    <xf numFmtId="0" fontId="2" fillId="7" borderId="1" xfId="0" applyFont="1" applyFill="1" applyBorder="1" applyAlignment="1">
      <alignment horizontal="left" vertical="center"/>
    </xf>
    <xf numFmtId="0" fontId="2" fillId="8" borderId="1" xfId="0" applyFont="1" applyFill="1" applyBorder="1" applyAlignment="1">
      <alignment horizontal="right"/>
    </xf>
    <xf numFmtId="0" fontId="2" fillId="8" borderId="1" xfId="0" applyFont="1" applyFill="1" applyBorder="1" applyAlignment="1">
      <alignment horizontal="left"/>
    </xf>
    <xf numFmtId="0" fontId="2" fillId="9" borderId="4" xfId="0" applyFont="1" applyFill="1" applyBorder="1" applyAlignment="1">
      <alignment horizontal="right" vertical="center"/>
    </xf>
    <xf numFmtId="0" fontId="2" fillId="9" borderId="5" xfId="0" applyFont="1" applyFill="1" applyBorder="1" applyAlignment="1">
      <alignment horizontal="left" vertical="center"/>
    </xf>
    <xf numFmtId="0" fontId="3" fillId="2" borderId="6" xfId="0" applyFont="1" applyFill="1" applyBorder="1" applyAlignment="1">
      <alignment vertical="center"/>
    </xf>
    <xf numFmtId="0" fontId="4" fillId="10" borderId="4" xfId="0" applyFont="1" applyFill="1" applyBorder="1" applyAlignment="1">
      <alignment horizontal="left" vertical="center"/>
    </xf>
    <xf numFmtId="0" fontId="3" fillId="3" borderId="7" xfId="0" applyFont="1" applyFill="1" applyBorder="1" applyAlignment="1">
      <alignment vertical="center"/>
    </xf>
    <xf numFmtId="0" fontId="4" fillId="11" borderId="8" xfId="0" applyFont="1" applyFill="1" applyBorder="1" applyAlignment="1">
      <alignment vertical="center"/>
    </xf>
    <xf numFmtId="0" fontId="3" fillId="4" borderId="7" xfId="0" applyFont="1" applyFill="1" applyBorder="1" applyAlignment="1">
      <alignment vertical="center"/>
    </xf>
    <xf numFmtId="0" fontId="4" fillId="12" borderId="9" xfId="0" applyFont="1" applyFill="1" applyBorder="1" applyAlignment="1">
      <alignment vertical="center"/>
    </xf>
    <xf numFmtId="0" fontId="3" fillId="5" borderId="10" xfId="0" applyFont="1" applyFill="1" applyBorder="1" applyAlignment="1">
      <alignment vertical="center"/>
    </xf>
    <xf numFmtId="0" fontId="4" fillId="13" borderId="11" xfId="0" applyFont="1" applyFill="1" applyBorder="1" applyAlignment="1">
      <alignment vertical="center"/>
    </xf>
    <xf numFmtId="0" fontId="3" fillId="6" borderId="11" xfId="0" applyFont="1" applyFill="1" applyBorder="1" applyAlignment="1">
      <alignment vertical="center"/>
    </xf>
    <xf numFmtId="0" fontId="4" fillId="14" borderId="11" xfId="0" applyFont="1" applyFill="1" applyBorder="1" applyAlignment="1">
      <alignment vertical="center"/>
    </xf>
    <xf numFmtId="0" fontId="3" fillId="7" borderId="11" xfId="0" applyFont="1" applyFill="1" applyBorder="1" applyAlignment="1">
      <alignment vertical="center"/>
    </xf>
    <xf numFmtId="0" fontId="4" fillId="15" borderId="8" xfId="0" applyFont="1" applyFill="1" applyBorder="1" applyAlignment="1">
      <alignment vertical="center"/>
    </xf>
    <xf numFmtId="0" fontId="3" fillId="8" borderId="7" xfId="0" applyFont="1" applyFill="1" applyBorder="1"/>
    <xf numFmtId="0" fontId="4" fillId="16" borderId="8" xfId="0" applyFont="1" applyFill="1" applyBorder="1"/>
    <xf numFmtId="0" fontId="3" fillId="9" borderId="12" xfId="0" applyFont="1" applyFill="1" applyBorder="1" applyAlignment="1">
      <alignment vertical="center"/>
    </xf>
    <xf numFmtId="0" fontId="4" fillId="17" borderId="13" xfId="0" applyFont="1" applyFill="1" applyBorder="1" applyAlignment="1">
      <alignment vertical="center"/>
    </xf>
    <xf numFmtId="0" fontId="5" fillId="0" borderId="8" xfId="0" applyFont="1" applyBorder="1" applyAlignment="1">
      <alignment vertical="center"/>
    </xf>
    <xf numFmtId="0" fontId="5" fillId="0" borderId="13" xfId="0" applyFont="1" applyBorder="1" applyAlignment="1">
      <alignment horizontal="left" vertical="center"/>
    </xf>
    <xf numFmtId="0" fontId="5" fillId="0" borderId="14" xfId="0" applyFont="1" applyBorder="1" applyAlignment="1">
      <alignment vertical="center"/>
    </xf>
    <xf numFmtId="0" fontId="5" fillId="0" borderId="13" xfId="0" applyFont="1" applyBorder="1" applyAlignment="1">
      <alignment vertical="center"/>
    </xf>
    <xf numFmtId="0" fontId="5" fillId="0" borderId="8" xfId="0" applyFont="1" applyBorder="1"/>
    <xf numFmtId="0" fontId="5" fillId="0" borderId="14" xfId="0" applyFont="1" applyBorder="1"/>
    <xf numFmtId="0" fontId="5" fillId="0" borderId="15" xfId="0" applyFont="1" applyBorder="1" applyAlignment="1">
      <alignment vertical="center"/>
    </xf>
    <xf numFmtId="0" fontId="5" fillId="0" borderId="13" xfId="0" applyFont="1" applyBorder="1"/>
    <xf numFmtId="0" fontId="5" fillId="0" borderId="16" xfId="0" applyFont="1" applyBorder="1" applyAlignment="1">
      <alignment vertical="center"/>
    </xf>
    <xf numFmtId="0" fontId="3" fillId="4" borderId="17" xfId="0" applyFont="1" applyFill="1" applyBorder="1" applyAlignment="1">
      <alignment vertical="center"/>
    </xf>
    <xf numFmtId="0" fontId="4" fillId="12" borderId="16" xfId="0" applyFont="1" applyFill="1" applyBorder="1" applyAlignment="1">
      <alignment vertical="center"/>
    </xf>
    <xf numFmtId="0" fontId="5" fillId="0" borderId="18" xfId="0" applyFont="1" applyBorder="1" applyAlignment="1">
      <alignment vertical="center"/>
    </xf>
    <xf numFmtId="0" fontId="5" fillId="0" borderId="8" xfId="0" applyFont="1" applyBorder="1" applyAlignment="1">
      <alignment horizontal="right" vertical="center"/>
    </xf>
    <xf numFmtId="0" fontId="5" fillId="0" borderId="0" xfId="0" applyFont="1" applyAlignment="1">
      <alignment vertical="center"/>
    </xf>
    <xf numFmtId="0" fontId="5" fillId="0" borderId="19" xfId="0" applyFont="1" applyBorder="1" applyAlignment="1">
      <alignment vertical="center"/>
    </xf>
    <xf numFmtId="0" fontId="3" fillId="9" borderId="2" xfId="0" applyFont="1" applyFill="1" applyBorder="1" applyAlignment="1">
      <alignment vertical="center"/>
    </xf>
    <xf numFmtId="0" fontId="4" fillId="17" borderId="16" xfId="0" applyFont="1" applyFill="1" applyBorder="1" applyAlignment="1">
      <alignment vertical="center"/>
    </xf>
    <xf numFmtId="0" fontId="0" fillId="0" borderId="16" xfId="0" applyBorder="1"/>
    <xf numFmtId="0" fontId="5" fillId="0" borderId="20" xfId="0" applyFont="1" applyBorder="1" applyAlignment="1">
      <alignment vertical="center"/>
    </xf>
    <xf numFmtId="0" fontId="5" fillId="0" borderId="21" xfId="0" applyFont="1" applyBorder="1" applyAlignment="1">
      <alignment vertical="center"/>
    </xf>
    <xf numFmtId="0" fontId="3" fillId="3" borderId="22" xfId="0" applyFont="1" applyFill="1" applyBorder="1" applyAlignment="1">
      <alignment vertical="center"/>
    </xf>
    <xf numFmtId="0" fontId="4" fillId="11" borderId="13" xfId="0" applyFont="1" applyFill="1" applyBorder="1" applyAlignment="1">
      <alignment vertical="center"/>
    </xf>
    <xf numFmtId="1" fontId="5" fillId="0" borderId="23" xfId="0" applyNumberFormat="1" applyFont="1" applyBorder="1" applyAlignment="1">
      <alignment vertical="center"/>
    </xf>
    <xf numFmtId="0" fontId="6" fillId="0" borderId="0" xfId="0" applyFont="1"/>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16" xfId="0" applyFont="1" applyBorder="1" applyAlignment="1">
      <alignment horizontal="left" vertical="center"/>
    </xf>
    <xf numFmtId="0" fontId="5" fillId="0" borderId="26" xfId="0" applyFont="1" applyBorder="1" applyAlignment="1">
      <alignment vertical="center"/>
    </xf>
    <xf numFmtId="0" fontId="5" fillId="0" borderId="20" xfId="0" applyFont="1" applyBorder="1"/>
    <xf numFmtId="0" fontId="5" fillId="0" borderId="25" xfId="0" applyFont="1" applyBorder="1"/>
    <xf numFmtId="0" fontId="5" fillId="0" borderId="25" xfId="0" applyFont="1" applyBorder="1" applyAlignment="1">
      <alignment horizontal="left" vertical="center"/>
    </xf>
    <xf numFmtId="0" fontId="5" fillId="0" borderId="24" xfId="0" applyFont="1" applyBorder="1"/>
    <xf numFmtId="0" fontId="3" fillId="6" borderId="27" xfId="0" applyFont="1" applyFill="1" applyBorder="1" applyAlignment="1">
      <alignment vertical="center"/>
    </xf>
    <xf numFmtId="0" fontId="4" fillId="14" borderId="16" xfId="0" applyFont="1" applyFill="1" applyBorder="1" applyAlignment="1">
      <alignment vertical="center"/>
    </xf>
    <xf numFmtId="0" fontId="3" fillId="5" borderId="27" xfId="0" applyFont="1" applyFill="1" applyBorder="1" applyAlignment="1">
      <alignment vertical="center"/>
    </xf>
    <xf numFmtId="0" fontId="4" fillId="13" borderId="16" xfId="0" applyFont="1" applyFill="1" applyBorder="1" applyAlignment="1">
      <alignment vertical="center"/>
    </xf>
    <xf numFmtId="0" fontId="5" fillId="0" borderId="0" xfId="0" applyFont="1"/>
    <xf numFmtId="0" fontId="5" fillId="0" borderId="16" xfId="0" applyFont="1" applyBorder="1"/>
    <xf numFmtId="0" fontId="3" fillId="8" borderId="27" xfId="0" applyFont="1" applyFill="1" applyBorder="1"/>
    <xf numFmtId="0" fontId="4" fillId="16" borderId="16" xfId="0" applyFont="1" applyFill="1" applyBorder="1"/>
    <xf numFmtId="0" fontId="3" fillId="4" borderId="0" xfId="0" applyFont="1" applyFill="1" applyAlignment="1">
      <alignment vertical="center"/>
    </xf>
    <xf numFmtId="0" fontId="5" fillId="0" borderId="26" xfId="0" applyFont="1" applyBorder="1"/>
    <xf numFmtId="0" fontId="5" fillId="0" borderId="21" xfId="0" applyFont="1" applyBorder="1"/>
    <xf numFmtId="0" fontId="5" fillId="0" borderId="20" xfId="0" applyFont="1" applyBorder="1" applyAlignment="1">
      <alignment horizontal="right" vertical="center"/>
    </xf>
    <xf numFmtId="0" fontId="3" fillId="7" borderId="27" xfId="0" applyFont="1" applyFill="1" applyBorder="1" applyAlignment="1">
      <alignment vertical="center"/>
    </xf>
    <xf numFmtId="0" fontId="4" fillId="15" borderId="16" xfId="0" applyFont="1" applyFill="1" applyBorder="1" applyAlignment="1">
      <alignment vertical="center"/>
    </xf>
    <xf numFmtId="0" fontId="3" fillId="4" borderId="27" xfId="0" applyFont="1" applyFill="1" applyBorder="1" applyAlignment="1">
      <alignment vertical="center"/>
    </xf>
    <xf numFmtId="0" fontId="6" fillId="0" borderId="28" xfId="0" applyFont="1" applyBorder="1"/>
    <xf numFmtId="0" fontId="6" fillId="0" borderId="19" xfId="0" applyFont="1" applyBorder="1"/>
    <xf numFmtId="0" fontId="3" fillId="2" borderId="2" xfId="0" applyFont="1" applyFill="1" applyBorder="1" applyAlignment="1">
      <alignment vertical="center"/>
    </xf>
    <xf numFmtId="0" fontId="4" fillId="10" borderId="16" xfId="0" applyFont="1" applyFill="1" applyBorder="1" applyAlignment="1">
      <alignment horizontal="left" vertical="center"/>
    </xf>
    <xf numFmtId="0" fontId="5" fillId="0" borderId="21" xfId="0" applyFont="1" applyBorder="1" applyAlignment="1">
      <alignment horizontal="left" vertical="center"/>
    </xf>
    <xf numFmtId="0" fontId="3" fillId="3" borderId="27" xfId="0" applyFont="1" applyFill="1" applyBorder="1" applyAlignment="1">
      <alignment vertical="center"/>
    </xf>
    <xf numFmtId="0" fontId="4" fillId="11" borderId="16" xfId="0" applyFont="1" applyFill="1" applyBorder="1" applyAlignment="1">
      <alignment vertical="center"/>
    </xf>
    <xf numFmtId="0" fontId="4" fillId="12" borderId="29" xfId="0" applyFont="1" applyFill="1" applyBorder="1" applyAlignment="1">
      <alignment vertical="center"/>
    </xf>
    <xf numFmtId="0" fontId="3" fillId="5" borderId="30" xfId="0" applyFont="1" applyFill="1" applyBorder="1" applyAlignment="1">
      <alignment vertical="center"/>
    </xf>
    <xf numFmtId="0" fontId="6" fillId="0" borderId="16" xfId="0" applyFont="1" applyBorder="1"/>
    <xf numFmtId="0" fontId="4" fillId="0" borderId="0" xfId="0" applyFont="1" applyAlignment="1">
      <alignment vertical="center"/>
    </xf>
    <xf numFmtId="0" fontId="4" fillId="0" borderId="16" xfId="0" applyFont="1" applyBorder="1" applyAlignment="1">
      <alignment vertical="center"/>
    </xf>
    <xf numFmtId="0" fontId="3" fillId="8" borderId="30" xfId="0" applyFont="1" applyFill="1" applyBorder="1"/>
    <xf numFmtId="0" fontId="0" fillId="0" borderId="19" xfId="0" applyBorder="1"/>
    <xf numFmtId="0" fontId="5" fillId="0" borderId="24" xfId="0" applyFont="1" applyBorder="1" applyAlignment="1">
      <alignment horizontal="right" vertical="center"/>
    </xf>
    <xf numFmtId="0" fontId="5" fillId="0" borderId="15" xfId="0" applyFont="1" applyBorder="1" applyAlignment="1">
      <alignment horizontal="right" vertical="center"/>
    </xf>
    <xf numFmtId="0" fontId="5" fillId="0" borderId="28" xfId="0" applyFont="1" applyBorder="1" applyAlignment="1">
      <alignment vertical="center"/>
    </xf>
    <xf numFmtId="0" fontId="5" fillId="0" borderId="19" xfId="0" applyFont="1" applyBorder="1" applyAlignment="1">
      <alignment horizontal="left" vertical="center"/>
    </xf>
    <xf numFmtId="0" fontId="4" fillId="18" borderId="16" xfId="0" applyFont="1" applyFill="1" applyBorder="1" applyAlignment="1">
      <alignment horizontal="left" vertical="center"/>
    </xf>
    <xf numFmtId="0" fontId="4" fillId="19" borderId="16" xfId="0" applyFont="1" applyFill="1" applyBorder="1" applyAlignment="1">
      <alignment vertical="center"/>
    </xf>
    <xf numFmtId="0" fontId="4" fillId="0" borderId="28" xfId="0" applyFont="1" applyBorder="1" applyAlignment="1">
      <alignment vertical="center"/>
    </xf>
    <xf numFmtId="0" fontId="4" fillId="0" borderId="19" xfId="0" applyFont="1" applyBorder="1" applyAlignment="1">
      <alignment horizontal="left" vertical="center"/>
    </xf>
    <xf numFmtId="0" fontId="5" fillId="0" borderId="31" xfId="0" applyFont="1" applyBorder="1" applyAlignment="1">
      <alignment vertical="center"/>
    </xf>
    <xf numFmtId="0" fontId="3" fillId="8" borderId="15" xfId="0" applyFont="1" applyFill="1" applyBorder="1"/>
    <xf numFmtId="0" fontId="4" fillId="16" borderId="21" xfId="0" applyFont="1" applyFill="1" applyBorder="1"/>
    <xf numFmtId="0" fontId="5" fillId="0" borderId="15" xfId="0" applyFont="1" applyBorder="1"/>
    <xf numFmtId="0" fontId="3" fillId="7" borderId="26" xfId="0" applyFont="1" applyFill="1" applyBorder="1" applyAlignment="1">
      <alignment vertical="center"/>
    </xf>
    <xf numFmtId="0" fontId="4" fillId="15" borderId="21" xfId="0" applyFont="1" applyFill="1" applyBorder="1" applyAlignment="1">
      <alignment vertical="center"/>
    </xf>
    <xf numFmtId="0" fontId="0" fillId="0" borderId="28" xfId="0" applyBorder="1"/>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horizontal="left" vertical="center"/>
    </xf>
    <xf numFmtId="0" fontId="9" fillId="0" borderId="37" xfId="0" applyFont="1" applyBorder="1" applyAlignment="1">
      <alignment horizontal="left" vertical="center"/>
    </xf>
    <xf numFmtId="0" fontId="12" fillId="20" borderId="41" xfId="0" applyFont="1" applyFill="1" applyBorder="1" applyAlignment="1">
      <alignment horizontal="left" vertical="center"/>
    </xf>
    <xf numFmtId="0" fontId="12" fillId="20" borderId="42" xfId="0" applyFont="1" applyFill="1" applyBorder="1" applyAlignment="1">
      <alignment horizontal="left" vertical="center"/>
    </xf>
    <xf numFmtId="0" fontId="12" fillId="20" borderId="39" xfId="0" applyFont="1" applyFill="1" applyBorder="1" applyAlignment="1">
      <alignment horizontal="left" vertical="center"/>
    </xf>
    <xf numFmtId="0" fontId="9" fillId="0" borderId="49" xfId="0" applyFont="1" applyBorder="1" applyAlignment="1">
      <alignment vertical="center"/>
    </xf>
    <xf numFmtId="0" fontId="9" fillId="0" borderId="49" xfId="0" applyFont="1" applyBorder="1" applyAlignment="1">
      <alignment horizontal="left" vertical="center"/>
    </xf>
    <xf numFmtId="0" fontId="10" fillId="0" borderId="49" xfId="0" applyFont="1" applyBorder="1" applyAlignment="1">
      <alignment vertical="center"/>
    </xf>
    <xf numFmtId="0" fontId="9" fillId="0" borderId="54" xfId="0" applyFont="1" applyBorder="1" applyAlignment="1">
      <alignment vertical="center"/>
    </xf>
    <xf numFmtId="0" fontId="0" fillId="0" borderId="51" xfId="0" applyBorder="1"/>
    <xf numFmtId="0" fontId="10" fillId="0" borderId="51" xfId="0" applyFont="1" applyBorder="1" applyAlignment="1">
      <alignment vertical="center"/>
    </xf>
    <xf numFmtId="0" fontId="9" fillId="0" borderId="51" xfId="0" applyFont="1" applyBorder="1" applyAlignment="1">
      <alignment horizontal="left" vertical="center"/>
    </xf>
    <xf numFmtId="0" fontId="0" fillId="0" borderId="49" xfId="0" applyBorder="1"/>
    <xf numFmtId="0" fontId="0" fillId="0" borderId="55" xfId="0" applyBorder="1"/>
    <xf numFmtId="0" fontId="0" fillId="0" borderId="47" xfId="0" applyBorder="1"/>
    <xf numFmtId="0" fontId="0" fillId="0" borderId="53" xfId="0" applyBorder="1"/>
    <xf numFmtId="0" fontId="10" fillId="0" borderId="51" xfId="0" applyFont="1" applyBorder="1" applyAlignment="1">
      <alignment horizontal="left" vertical="center" indent="2"/>
    </xf>
    <xf numFmtId="0" fontId="9" fillId="0" borderId="51" xfId="0" applyFont="1" applyBorder="1" applyAlignment="1">
      <alignment vertical="center"/>
    </xf>
    <xf numFmtId="0" fontId="10" fillId="0" borderId="51" xfId="0" applyFont="1" applyBorder="1" applyAlignment="1">
      <alignment horizontal="left" vertical="center" indent="3"/>
    </xf>
    <xf numFmtId="0" fontId="9" fillId="0" borderId="48" xfId="0" applyFont="1" applyBorder="1" applyAlignment="1">
      <alignment horizontal="left" vertical="center"/>
    </xf>
    <xf numFmtId="0" fontId="9" fillId="0" borderId="55" xfId="0" applyFont="1" applyBorder="1" applyAlignment="1">
      <alignment horizontal="left" vertical="center"/>
    </xf>
    <xf numFmtId="0" fontId="13" fillId="20" borderId="50" xfId="0" applyFont="1" applyFill="1" applyBorder="1" applyAlignment="1">
      <alignment vertical="center"/>
    </xf>
    <xf numFmtId="0" fontId="14" fillId="20" borderId="50" xfId="0" applyFont="1" applyFill="1" applyBorder="1" applyAlignment="1">
      <alignment vertical="center"/>
    </xf>
    <xf numFmtId="164" fontId="10" fillId="0" borderId="51" xfId="0" applyNumberFormat="1" applyFont="1" applyBorder="1" applyAlignment="1">
      <alignment vertical="center"/>
    </xf>
    <xf numFmtId="0" fontId="9" fillId="0" borderId="37" xfId="0" applyFont="1" applyBorder="1" applyAlignment="1">
      <alignment vertical="center"/>
    </xf>
    <xf numFmtId="164" fontId="10" fillId="0" borderId="55" xfId="0" applyNumberFormat="1" applyFont="1" applyBorder="1" applyAlignment="1">
      <alignment vertical="center"/>
    </xf>
    <xf numFmtId="0" fontId="9" fillId="0" borderId="35" xfId="0" applyFont="1" applyBorder="1" applyAlignment="1">
      <alignment vertical="center"/>
    </xf>
    <xf numFmtId="0" fontId="16" fillId="0" borderId="49" xfId="0" applyFont="1" applyBorder="1" applyAlignment="1">
      <alignment vertical="center"/>
    </xf>
    <xf numFmtId="0" fontId="16" fillId="21" borderId="34" xfId="0" applyFont="1" applyFill="1" applyBorder="1" applyAlignment="1">
      <alignment vertical="center"/>
    </xf>
    <xf numFmtId="0" fontId="16" fillId="0" borderId="51" xfId="0" applyFont="1" applyBorder="1" applyAlignment="1">
      <alignment vertical="center"/>
    </xf>
    <xf numFmtId="0" fontId="16" fillId="0" borderId="32" xfId="0" applyFont="1" applyBorder="1" applyAlignment="1">
      <alignment vertical="center"/>
    </xf>
    <xf numFmtId="0" fontId="16" fillId="0" borderId="34" xfId="0" applyFont="1" applyBorder="1" applyAlignment="1">
      <alignment vertical="center"/>
    </xf>
    <xf numFmtId="0" fontId="13" fillId="20" borderId="33" xfId="0" applyFont="1" applyFill="1" applyBorder="1" applyAlignment="1">
      <alignment horizontal="left" vertical="center"/>
    </xf>
    <xf numFmtId="0" fontId="13" fillId="20" borderId="35" xfId="0" applyFont="1" applyFill="1" applyBorder="1" applyAlignment="1">
      <alignment horizontal="left" vertical="center"/>
    </xf>
    <xf numFmtId="0" fontId="14" fillId="20" borderId="35" xfId="0" applyFont="1" applyFill="1" applyBorder="1" applyAlignment="1">
      <alignment vertical="center"/>
    </xf>
    <xf numFmtId="164" fontId="9" fillId="0" borderId="50" xfId="0" applyNumberFormat="1" applyFont="1" applyBorder="1" applyAlignment="1">
      <alignment vertical="center"/>
    </xf>
    <xf numFmtId="164" fontId="10" fillId="0" borderId="50" xfId="0" applyNumberFormat="1" applyFont="1" applyBorder="1" applyAlignment="1">
      <alignment vertical="center"/>
    </xf>
    <xf numFmtId="164" fontId="11" fillId="0" borderId="50" xfId="0" applyNumberFormat="1" applyFont="1" applyBorder="1" applyAlignment="1">
      <alignment vertical="center"/>
    </xf>
    <xf numFmtId="0" fontId="0" fillId="0" borderId="52" xfId="0" applyBorder="1"/>
    <xf numFmtId="0" fontId="17" fillId="0" borderId="53" xfId="0" applyFont="1" applyBorder="1"/>
    <xf numFmtId="0" fontId="5" fillId="0" borderId="50" xfId="0" applyFont="1" applyBorder="1" applyAlignment="1">
      <alignment vertical="center"/>
    </xf>
    <xf numFmtId="0" fontId="5" fillId="0" borderId="59" xfId="0" applyFont="1" applyBorder="1" applyAlignment="1">
      <alignment vertical="center"/>
    </xf>
    <xf numFmtId="0" fontId="10" fillId="0" borderId="0" xfId="0" applyFont="1" applyAlignment="1">
      <alignment horizontal="left" vertical="center" indent="1"/>
    </xf>
    <xf numFmtId="0" fontId="9" fillId="0" borderId="53" xfId="0" applyFont="1" applyBorder="1" applyAlignment="1">
      <alignment vertical="center"/>
    </xf>
    <xf numFmtId="164" fontId="10" fillId="0" borderId="0" xfId="0" applyNumberFormat="1" applyFont="1" applyAlignment="1">
      <alignment vertical="center"/>
    </xf>
    <xf numFmtId="164" fontId="11" fillId="0" borderId="0" xfId="0" applyNumberFormat="1" applyFont="1" applyAlignment="1">
      <alignment vertical="center"/>
    </xf>
    <xf numFmtId="164" fontId="9" fillId="0" borderId="0" xfId="0" applyNumberFormat="1" applyFont="1" applyAlignment="1">
      <alignment vertical="center"/>
    </xf>
    <xf numFmtId="164" fontId="8" fillId="0" borderId="0" xfId="0" applyNumberFormat="1" applyFont="1" applyAlignment="1">
      <alignment vertical="center"/>
    </xf>
    <xf numFmtId="164" fontId="10" fillId="0" borderId="49" xfId="0" applyNumberFormat="1" applyFont="1" applyBorder="1" applyAlignment="1">
      <alignment vertical="center"/>
    </xf>
    <xf numFmtId="164" fontId="8" fillId="0" borderId="50" xfId="0" applyNumberFormat="1" applyFont="1" applyBorder="1" applyAlignment="1">
      <alignment vertical="center"/>
    </xf>
    <xf numFmtId="164" fontId="10" fillId="0" borderId="48" xfId="0" applyNumberFormat="1" applyFont="1" applyBorder="1" applyAlignment="1">
      <alignment vertical="center"/>
    </xf>
    <xf numFmtId="164" fontId="8" fillId="0" borderId="53" xfId="0" applyNumberFormat="1" applyFont="1" applyBorder="1" applyAlignment="1">
      <alignment vertical="center"/>
    </xf>
    <xf numFmtId="164" fontId="8" fillId="0" borderId="47" xfId="0" applyNumberFormat="1" applyFont="1" applyBorder="1" applyAlignment="1">
      <alignment vertical="center"/>
    </xf>
    <xf numFmtId="0" fontId="13" fillId="20" borderId="60" xfId="0" applyFont="1" applyFill="1" applyBorder="1" applyAlignment="1">
      <alignment vertical="center"/>
    </xf>
    <xf numFmtId="0" fontId="13" fillId="20" borderId="55" xfId="0" applyFont="1" applyFill="1" applyBorder="1" applyAlignment="1">
      <alignment vertical="center"/>
    </xf>
    <xf numFmtId="164" fontId="11" fillId="0" borderId="47" xfId="0" applyNumberFormat="1" applyFont="1" applyBorder="1" applyAlignment="1">
      <alignment vertical="center"/>
    </xf>
    <xf numFmtId="0" fontId="19" fillId="0" borderId="0" xfId="0" applyFont="1"/>
    <xf numFmtId="164" fontId="10" fillId="0" borderId="53" xfId="0" applyNumberFormat="1" applyFont="1" applyBorder="1" applyAlignment="1">
      <alignment vertical="center"/>
    </xf>
    <xf numFmtId="164" fontId="10" fillId="0" borderId="37" xfId="0" applyNumberFormat="1" applyFont="1" applyBorder="1" applyAlignment="1">
      <alignment vertical="center"/>
    </xf>
    <xf numFmtId="0" fontId="9" fillId="0" borderId="63" xfId="0" applyFont="1" applyBorder="1" applyAlignment="1">
      <alignment vertical="center"/>
    </xf>
    <xf numFmtId="164" fontId="8" fillId="0" borderId="35" xfId="0" applyNumberFormat="1" applyFont="1" applyBorder="1" applyAlignment="1">
      <alignment vertical="center"/>
    </xf>
    <xf numFmtId="164" fontId="10" fillId="0" borderId="52" xfId="0" applyNumberFormat="1" applyFont="1" applyBorder="1" applyAlignment="1">
      <alignment vertical="center"/>
    </xf>
    <xf numFmtId="0" fontId="10" fillId="0" borderId="49" xfId="0" applyFont="1" applyBorder="1" applyAlignment="1">
      <alignment horizontal="left" vertical="center" indent="1"/>
    </xf>
    <xf numFmtId="0" fontId="10" fillId="0" borderId="49" xfId="0" applyFont="1" applyBorder="1" applyAlignment="1">
      <alignment horizontal="left" vertical="center" indent="6"/>
    </xf>
    <xf numFmtId="0" fontId="9" fillId="0" borderId="58" xfId="0" applyFont="1" applyBorder="1" applyAlignment="1">
      <alignment vertical="center"/>
    </xf>
    <xf numFmtId="0" fontId="13" fillId="20" borderId="64" xfId="0" applyFont="1" applyFill="1" applyBorder="1" applyAlignment="1">
      <alignment vertical="center"/>
    </xf>
    <xf numFmtId="0" fontId="13" fillId="20" borderId="47" xfId="0" applyFont="1" applyFill="1" applyBorder="1" applyAlignment="1">
      <alignment vertical="center"/>
    </xf>
    <xf numFmtId="0" fontId="16" fillId="0" borderId="48" xfId="0" applyFont="1" applyBorder="1" applyAlignment="1">
      <alignment vertical="center"/>
    </xf>
    <xf numFmtId="0" fontId="13" fillId="20" borderId="65" xfId="0" applyFont="1" applyFill="1" applyBorder="1" applyAlignment="1">
      <alignment vertical="center"/>
    </xf>
    <xf numFmtId="0" fontId="13" fillId="20" borderId="54" xfId="0" applyFont="1" applyFill="1" applyBorder="1" applyAlignment="1">
      <alignment vertical="center"/>
    </xf>
    <xf numFmtId="0" fontId="14" fillId="20" borderId="64" xfId="0" applyFont="1" applyFill="1" applyBorder="1" applyAlignment="1">
      <alignment vertical="center"/>
    </xf>
    <xf numFmtId="0" fontId="18" fillId="0" borderId="51" xfId="0" applyFont="1" applyBorder="1" applyAlignment="1">
      <alignment vertical="center"/>
    </xf>
    <xf numFmtId="0" fontId="9" fillId="0" borderId="55" xfId="0" applyFont="1" applyBorder="1" applyAlignment="1">
      <alignment vertical="center"/>
    </xf>
    <xf numFmtId="0" fontId="13" fillId="20" borderId="63" xfId="0" applyFont="1" applyFill="1" applyBorder="1" applyAlignment="1">
      <alignment vertical="center"/>
    </xf>
    <xf numFmtId="0" fontId="0" fillId="0" borderId="67" xfId="0" applyBorder="1"/>
    <xf numFmtId="164" fontId="8" fillId="0" borderId="68" xfId="0" applyNumberFormat="1" applyFont="1" applyBorder="1" applyAlignment="1">
      <alignment vertical="center"/>
    </xf>
    <xf numFmtId="0" fontId="13" fillId="20" borderId="66" xfId="0" applyFont="1" applyFill="1" applyBorder="1" applyAlignment="1">
      <alignment vertical="center"/>
    </xf>
    <xf numFmtId="0" fontId="0" fillId="0" borderId="69" xfId="0" applyBorder="1"/>
    <xf numFmtId="164" fontId="8" fillId="0" borderId="70" xfId="0" applyNumberFormat="1" applyFont="1" applyBorder="1" applyAlignment="1">
      <alignment vertical="center"/>
    </xf>
    <xf numFmtId="0" fontId="12" fillId="20" borderId="43" xfId="0" applyFont="1" applyFill="1" applyBorder="1" applyAlignment="1">
      <alignment horizontal="center" vertical="center"/>
    </xf>
    <xf numFmtId="0" fontId="12" fillId="20" borderId="44" xfId="0" applyFont="1" applyFill="1" applyBorder="1" applyAlignment="1">
      <alignment horizontal="center" vertical="center"/>
    </xf>
    <xf numFmtId="0" fontId="12" fillId="20" borderId="45" xfId="0" applyFont="1" applyFill="1" applyBorder="1" applyAlignment="1">
      <alignment horizontal="center" vertical="center"/>
    </xf>
    <xf numFmtId="0" fontId="12" fillId="20" borderId="38" xfId="0" applyFont="1" applyFill="1" applyBorder="1" applyAlignment="1">
      <alignment horizontal="center" vertical="center"/>
    </xf>
    <xf numFmtId="0" fontId="12" fillId="20" borderId="41" xfId="0" applyFont="1" applyFill="1" applyBorder="1" applyAlignment="1">
      <alignment horizontal="center" vertical="center"/>
    </xf>
    <xf numFmtId="0" fontId="15" fillId="20" borderId="57" xfId="0" applyFont="1" applyFill="1" applyBorder="1" applyAlignment="1">
      <alignment horizontal="center" vertical="center"/>
    </xf>
    <xf numFmtId="0" fontId="15" fillId="20" borderId="42" xfId="0" applyFont="1" applyFill="1" applyBorder="1" applyAlignment="1">
      <alignment horizontal="center" vertical="center"/>
    </xf>
    <xf numFmtId="0" fontId="12" fillId="20" borderId="56" xfId="0" applyFont="1" applyFill="1" applyBorder="1" applyAlignment="1">
      <alignment horizontal="center" vertical="center" wrapText="1"/>
    </xf>
    <xf numFmtId="0" fontId="12" fillId="20" borderId="42" xfId="0" applyFont="1" applyFill="1" applyBorder="1" applyAlignment="1">
      <alignment horizontal="center" vertical="center" wrapText="1"/>
    </xf>
    <xf numFmtId="14" fontId="15" fillId="20" borderId="57" xfId="0" applyNumberFormat="1" applyFont="1" applyFill="1" applyBorder="1" applyAlignment="1">
      <alignment horizontal="center" vertical="center"/>
    </xf>
    <xf numFmtId="14" fontId="15" fillId="20" borderId="42" xfId="0" applyNumberFormat="1" applyFont="1" applyFill="1" applyBorder="1" applyAlignment="1">
      <alignment horizontal="center" vertical="center"/>
    </xf>
    <xf numFmtId="14" fontId="15" fillId="20" borderId="61" xfId="0" applyNumberFormat="1" applyFont="1" applyFill="1" applyBorder="1" applyAlignment="1">
      <alignment horizontal="center" vertical="center"/>
    </xf>
    <xf numFmtId="14" fontId="15" fillId="20" borderId="62" xfId="0" applyNumberFormat="1" applyFont="1" applyFill="1" applyBorder="1" applyAlignment="1">
      <alignment horizontal="center" vertical="center"/>
    </xf>
    <xf numFmtId="0" fontId="15" fillId="20" borderId="46" xfId="0" applyFont="1" applyFill="1" applyBorder="1" applyAlignment="1">
      <alignment horizontal="center" vertical="center"/>
    </xf>
    <xf numFmtId="0" fontId="15" fillId="20" borderId="41" xfId="0" applyFont="1" applyFill="1" applyBorder="1" applyAlignment="1">
      <alignment horizontal="center" vertical="center"/>
    </xf>
    <xf numFmtId="14" fontId="15" fillId="20" borderId="36" xfId="0" applyNumberFormat="1" applyFont="1" applyFill="1" applyBorder="1" applyAlignment="1">
      <alignment horizontal="center" vertical="center"/>
    </xf>
    <xf numFmtId="14" fontId="15" fillId="20" borderId="40" xfId="0" applyNumberFormat="1" applyFont="1" applyFill="1" applyBorder="1" applyAlignment="1">
      <alignment horizontal="center" vertical="center"/>
    </xf>
    <xf numFmtId="0" fontId="21" fillId="0" borderId="0" xfId="1" applyFont="1" applyAlignment="1">
      <alignment horizontal="center" vertical="center" wrapText="1"/>
    </xf>
    <xf numFmtId="0" fontId="25" fillId="0" borderId="74" xfId="1" applyFont="1" applyBorder="1" applyAlignment="1">
      <alignment horizontal="center" vertical="center" wrapText="1"/>
    </xf>
    <xf numFmtId="0" fontId="1" fillId="0" borderId="75" xfId="1" applyFont="1" applyBorder="1" applyAlignment="1">
      <alignment horizontal="left" vertical="center" wrapText="1" indent="1"/>
    </xf>
    <xf numFmtId="0" fontId="20" fillId="0" borderId="0" xfId="1" applyAlignment="1">
      <alignment horizontal="center" vertical="center" wrapText="1"/>
    </xf>
    <xf numFmtId="0" fontId="25" fillId="0" borderId="76" xfId="1" applyFont="1" applyBorder="1" applyAlignment="1">
      <alignment horizontal="center" vertical="center" wrapText="1"/>
    </xf>
    <xf numFmtId="0" fontId="1" fillId="0" borderId="77" xfId="1" applyFont="1" applyBorder="1" applyAlignment="1">
      <alignment horizontal="left" vertical="center" wrapText="1" indent="1"/>
    </xf>
    <xf numFmtId="0" fontId="25" fillId="0" borderId="78" xfId="1" applyFont="1" applyBorder="1" applyAlignment="1">
      <alignment horizontal="center" vertical="center" wrapText="1"/>
    </xf>
    <xf numFmtId="0" fontId="1" fillId="0" borderId="79" xfId="1" applyFont="1" applyBorder="1" applyAlignment="1">
      <alignment horizontal="left" vertical="center" wrapText="1" indent="1"/>
    </xf>
    <xf numFmtId="0" fontId="25" fillId="0" borderId="80" xfId="1" applyFont="1" applyBorder="1" applyAlignment="1">
      <alignment horizontal="center" vertical="center" wrapText="1"/>
    </xf>
    <xf numFmtId="0" fontId="1" fillId="0" borderId="81" xfId="1" applyFont="1" applyBorder="1" applyAlignment="1">
      <alignment horizontal="left" vertical="center" wrapText="1" indent="1"/>
    </xf>
    <xf numFmtId="0" fontId="25" fillId="0" borderId="82" xfId="1" applyFont="1" applyBorder="1" applyAlignment="1">
      <alignment horizontal="center" vertical="center" wrapText="1"/>
    </xf>
    <xf numFmtId="0" fontId="1" fillId="0" borderId="83" xfId="1" applyFont="1" applyBorder="1" applyAlignment="1">
      <alignment horizontal="left" vertical="center" wrapText="1" indent="1"/>
    </xf>
    <xf numFmtId="0" fontId="22" fillId="22" borderId="71" xfId="1" applyFont="1" applyFill="1" applyBorder="1" applyAlignment="1">
      <alignment horizontal="center" vertical="center" wrapText="1"/>
    </xf>
    <xf numFmtId="0" fontId="22" fillId="22" borderId="72" xfId="1" applyFont="1" applyFill="1" applyBorder="1" applyAlignment="1">
      <alignment horizontal="center" vertical="center" wrapText="1"/>
    </xf>
    <xf numFmtId="0" fontId="22" fillId="22" borderId="73" xfId="1" applyFont="1" applyFill="1" applyBorder="1" applyAlignment="1">
      <alignment horizontal="center" vertical="center" wrapText="1"/>
    </xf>
    <xf numFmtId="0" fontId="24" fillId="0" borderId="84" xfId="2" applyFont="1" applyBorder="1" applyAlignment="1" applyProtection="1">
      <alignment horizontal="center" vertical="center" wrapText="1"/>
      <protection locked="0"/>
    </xf>
    <xf numFmtId="0" fontId="20" fillId="0" borderId="85" xfId="1" applyBorder="1" applyAlignment="1">
      <alignment horizontal="center" vertical="center" wrapText="1"/>
    </xf>
    <xf numFmtId="0" fontId="24" fillId="0" borderId="86" xfId="2" applyFont="1" applyBorder="1" applyAlignment="1" applyProtection="1">
      <alignment horizontal="center" vertical="center" wrapText="1"/>
      <protection locked="0"/>
    </xf>
    <xf numFmtId="0" fontId="21" fillId="0" borderId="87" xfId="1" applyFont="1" applyBorder="1" applyAlignment="1">
      <alignment horizontal="center" vertical="center" wrapText="1"/>
    </xf>
    <xf numFmtId="0" fontId="24" fillId="0" borderId="84" xfId="3" applyFont="1" applyBorder="1" applyAlignment="1" applyProtection="1">
      <alignment horizontal="center" vertical="center" wrapText="1"/>
      <protection locked="0"/>
    </xf>
  </cellXfs>
  <cellStyles count="4">
    <cellStyle name="Lien hypertexte 2" xfId="2" xr:uid="{E41A5FC4-FD58-8042-9E17-4B89B2ABC210}"/>
    <cellStyle name="Lien hypertexte 2 2" xfId="3" xr:uid="{0E00BB3E-3E6B-3D44-9307-BD99A084C8DF}"/>
    <cellStyle name="Normal" xfId="0" builtinId="0" customBuiltin="1"/>
    <cellStyle name="Normal 2 2" xfId="1" xr:uid="{2CD84ED1-618D-1546-A0CC-3D8BF6490BBC}"/>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blog/test/excel/" TargetMode="External"/><Relationship Id="rId2" Type="http://schemas.openxmlformats.org/officeDocument/2006/relationships/hyperlink" Target="https://www.morpheus-formation.fr/contact/" TargetMode="External"/><Relationship Id="rId1" Type="http://schemas.openxmlformats.org/officeDocument/2006/relationships/hyperlink" Target="https://www.morpheus-formation.fr/modele-excel/"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190499</xdr:rowOff>
    </xdr:from>
    <xdr:to>
      <xdr:col>4</xdr:col>
      <xdr:colOff>1802130</xdr:colOff>
      <xdr:row>1</xdr:row>
      <xdr:rowOff>365759</xdr:rowOff>
    </xdr:to>
    <xdr:sp macro="" textlink="">
      <xdr:nvSpPr>
        <xdr:cNvPr id="2" name="Rectangle 1">
          <a:hlinkClick xmlns:r="http://schemas.openxmlformats.org/officeDocument/2006/relationships" r:id="rId1" tooltip="Voir la vidéo d'explication"/>
          <a:extLst>
            <a:ext uri="{FF2B5EF4-FFF2-40B4-BE49-F238E27FC236}">
              <a16:creationId xmlns:a16="http://schemas.microsoft.com/office/drawing/2014/main" id="{E84B6D35-2ECB-F544-955B-061C4BEE11D9}"/>
            </a:ext>
          </a:extLst>
        </xdr:cNvPr>
        <xdr:cNvSpPr/>
      </xdr:nvSpPr>
      <xdr:spPr>
        <a:xfrm>
          <a:off x="4159250" y="190499"/>
          <a:ext cx="3383280"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4</xdr:col>
      <xdr:colOff>2755053</xdr:colOff>
      <xdr:row>2</xdr:row>
      <xdr:rowOff>375561</xdr:rowOff>
    </xdr:from>
    <xdr:to>
      <xdr:col>4</xdr:col>
      <xdr:colOff>6138333</xdr:colOff>
      <xdr:row>3</xdr:row>
      <xdr:rowOff>106321</xdr:rowOff>
    </xdr:to>
    <xdr:sp macro="" textlink="">
      <xdr:nvSpPr>
        <xdr:cNvPr id="3" name="Rectangle 2">
          <a:hlinkClick xmlns:r="http://schemas.openxmlformats.org/officeDocument/2006/relationships" r:id="rId2" tooltip="Contactez-nous !"/>
          <a:extLst>
            <a:ext uri="{FF2B5EF4-FFF2-40B4-BE49-F238E27FC236}">
              <a16:creationId xmlns:a16="http://schemas.microsoft.com/office/drawing/2014/main" id="{2C7D5FB2-D1E1-D84E-8C7A-A960DFBE1C43}"/>
            </a:ext>
          </a:extLst>
        </xdr:cNvPr>
        <xdr:cNvSpPr/>
      </xdr:nvSpPr>
      <xdr:spPr>
        <a:xfrm>
          <a:off x="8495453" y="1201061"/>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twoCellAnchor>
  <xdr:twoCellAnchor editAs="oneCell">
    <xdr:from>
      <xdr:col>3</xdr:col>
      <xdr:colOff>6350</xdr:colOff>
      <xdr:row>2</xdr:row>
      <xdr:rowOff>380706</xdr:rowOff>
    </xdr:from>
    <xdr:to>
      <xdr:col>4</xdr:col>
      <xdr:colOff>1802130</xdr:colOff>
      <xdr:row>3</xdr:row>
      <xdr:rowOff>111466</xdr:rowOff>
    </xdr:to>
    <xdr:sp macro="" textlink="">
      <xdr:nvSpPr>
        <xdr:cNvPr id="4" name="Rectangle 3">
          <a:hlinkClick xmlns:r="http://schemas.openxmlformats.org/officeDocument/2006/relationships" r:id="rId3" tooltip="Testez votre niveau sur Excel !"/>
          <a:extLst>
            <a:ext uri="{FF2B5EF4-FFF2-40B4-BE49-F238E27FC236}">
              <a16:creationId xmlns:a16="http://schemas.microsoft.com/office/drawing/2014/main" id="{53F90D43-6287-2C41-92A2-496F8ECF767E}"/>
            </a:ext>
          </a:extLst>
        </xdr:cNvPr>
        <xdr:cNvSpPr/>
      </xdr:nvSpPr>
      <xdr:spPr>
        <a:xfrm>
          <a:off x="4159250" y="1206206"/>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5" name="Rectangle 4">
          <a:extLst>
            <a:ext uri="{FF2B5EF4-FFF2-40B4-BE49-F238E27FC236}">
              <a16:creationId xmlns:a16="http://schemas.microsoft.com/office/drawing/2014/main" id="{159FE357-12A8-414C-BE07-842D8F2877E5}"/>
            </a:ext>
          </a:extLst>
        </xdr:cNvPr>
        <xdr:cNvSpPr/>
      </xdr:nvSpPr>
      <xdr:spPr>
        <a:xfrm>
          <a:off x="4159250" y="5585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6" name="Image 5">
          <a:extLst>
            <a:ext uri="{FF2B5EF4-FFF2-40B4-BE49-F238E27FC236}">
              <a16:creationId xmlns:a16="http://schemas.microsoft.com/office/drawing/2014/main" id="{B02297E3-CF81-4E4D-9447-DD17227ABB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celiachevalier/Downloads/(De&#769;verouille&#769;)%20Matrice%20des%20competences%20RH.xlsx" TargetMode="External"/><Relationship Id="rId1" Type="http://schemas.openxmlformats.org/officeDocument/2006/relationships/externalLinkPath" Target="(De&#769;verouille&#769;)%20Matrice%20des%20competences%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sheetData sheetId="1"/>
      <sheetData sheetId="2"/>
      <sheetData sheetId="3"/>
      <sheetData sheetId="4"/>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865C-7A3D-AA47-B106-BA4B0148E6B5}">
  <sheetPr>
    <tabColor theme="3" tint="0.89999084444715716"/>
  </sheetPr>
  <dimension ref="B2:E15"/>
  <sheetViews>
    <sheetView showGridLines="0" tabSelected="1" zoomScaleNormal="100" workbookViewId="0">
      <selection activeCell="B6" sqref="B6"/>
    </sheetView>
  </sheetViews>
  <sheetFormatPr baseColWidth="10" defaultColWidth="10.83203125" defaultRowHeight="15"/>
  <cols>
    <col min="1" max="1" width="2.83203125" style="208" customWidth="1"/>
    <col min="2" max="2" width="40.83203125" style="208" customWidth="1"/>
    <col min="3" max="3" width="10.83203125" style="208" customWidth="1"/>
    <col min="4" max="4" width="20.83203125" style="208" customWidth="1"/>
    <col min="5" max="5" width="80.83203125" style="208" customWidth="1"/>
    <col min="6" max="16384" width="10.83203125" style="208"/>
  </cols>
  <sheetData>
    <row r="2" spans="2:5" ht="50" customHeight="1"/>
    <row r="3" spans="2:5" ht="50" customHeight="1"/>
    <row r="4" spans="2:5" ht="40" customHeight="1" thickBot="1"/>
    <row r="5" spans="2:5" ht="30" customHeight="1" thickBot="1">
      <c r="B5" s="220" t="s">
        <v>804</v>
      </c>
      <c r="D5" s="221" t="s">
        <v>805</v>
      </c>
      <c r="E5" s="222"/>
    </row>
    <row r="6" spans="2:5" ht="30" customHeight="1">
      <c r="B6" s="223" t="s">
        <v>806</v>
      </c>
      <c r="D6" s="209" t="s">
        <v>807</v>
      </c>
      <c r="E6" s="210" t="s">
        <v>808</v>
      </c>
    </row>
    <row r="7" spans="2:5" ht="30" customHeight="1" thickBot="1">
      <c r="B7" s="211"/>
      <c r="D7" s="212"/>
      <c r="E7" s="213"/>
    </row>
    <row r="8" spans="2:5" ht="30" customHeight="1" thickBot="1">
      <c r="B8" s="220" t="s">
        <v>809</v>
      </c>
      <c r="D8" s="212"/>
      <c r="E8" s="213"/>
    </row>
    <row r="9" spans="2:5" ht="30" customHeight="1">
      <c r="B9" s="223" t="s">
        <v>806</v>
      </c>
      <c r="D9" s="212"/>
      <c r="E9" s="213"/>
    </row>
    <row r="10" spans="2:5" ht="30" customHeight="1" thickBot="1">
      <c r="B10" s="224"/>
      <c r="D10" s="212"/>
      <c r="E10" s="213"/>
    </row>
    <row r="11" spans="2:5" ht="30" customHeight="1" thickBot="1">
      <c r="B11" s="220" t="s">
        <v>810</v>
      </c>
      <c r="D11" s="214"/>
      <c r="E11" s="215"/>
    </row>
    <row r="12" spans="2:5" ht="30" customHeight="1">
      <c r="B12" s="225" t="s">
        <v>806</v>
      </c>
      <c r="C12" s="226"/>
      <c r="D12" s="216" t="s">
        <v>811</v>
      </c>
      <c r="E12" s="217" t="s">
        <v>812</v>
      </c>
    </row>
    <row r="13" spans="2:5" ht="30" customHeight="1" thickBot="1">
      <c r="B13" s="211"/>
      <c r="D13" s="214"/>
      <c r="E13" s="215"/>
    </row>
    <row r="14" spans="2:5" ht="30" customHeight="1" thickBot="1">
      <c r="B14" s="220" t="s">
        <v>813</v>
      </c>
      <c r="D14" s="216" t="s">
        <v>814</v>
      </c>
      <c r="E14" s="217" t="s">
        <v>815</v>
      </c>
    </row>
    <row r="15" spans="2:5" ht="30" customHeight="1" thickBot="1">
      <c r="B15" s="227" t="s">
        <v>816</v>
      </c>
      <c r="D15" s="218"/>
      <c r="E15" s="219"/>
    </row>
  </sheetData>
  <sheetProtection algorithmName="SHA-512" hashValue="JN0DhOu27LOnbvg/8F0IvaIQHJw+WO+H42CMKSbdC/RdP+I/7E3Q4Wejt179i5ySLZ8ZR3RqFKAkn125KqUurQ==" saltValue="+2ktaOYIT9lQ7F1FGiP0bA==" spinCount="100000" sheet="1" selectLockedCells="1"/>
  <mergeCells count="7">
    <mergeCell ref="D5:E5"/>
    <mergeCell ref="D6:D11"/>
    <mergeCell ref="E6:E11"/>
    <mergeCell ref="D12:D13"/>
    <mergeCell ref="E12:E13"/>
    <mergeCell ref="D14:D15"/>
    <mergeCell ref="E14:E15"/>
  </mergeCells>
  <hyperlinks>
    <hyperlink ref="B6" r:id="rId1" tooltip="Découvrir le programme" xr:uid="{452D4D97-73E7-2A49-90BC-42540F0E5445}"/>
    <hyperlink ref="B9" r:id="rId2" tooltip="Découvrir le programme" xr:uid="{5F7591F3-2265-C84D-A26F-BD431A83A27C}"/>
    <hyperlink ref="B12" r:id="rId3" tooltip="Découvrir le programme" xr:uid="{74EFE73A-8D3C-6E40-83EE-1A8479FEB131}"/>
    <hyperlink ref="B15" r:id="rId4" tooltip="Découvrir les programmes" xr:uid="{E0367A5E-6555-E945-A515-D846D8CC005E}"/>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A533-9317-499B-A555-C9F6D52C3DFA}">
  <dimension ref="A1:P237"/>
  <sheetViews>
    <sheetView topLeftCell="G1" workbookViewId="0">
      <selection activeCell="H49" sqref="H49"/>
    </sheetView>
  </sheetViews>
  <sheetFormatPr baseColWidth="10" defaultColWidth="11.5" defaultRowHeight="15"/>
  <cols>
    <col min="1" max="1" width="5.5" bestFit="1" customWidth="1"/>
    <col min="2" max="2" width="76.6640625" bestFit="1" customWidth="1"/>
    <col min="3" max="3" width="5.5" bestFit="1" customWidth="1"/>
    <col min="4" max="4" width="79.33203125" bestFit="1" customWidth="1"/>
    <col min="5" max="5" width="4.5" bestFit="1" customWidth="1"/>
    <col min="6" max="6" width="46.6640625" bestFit="1" customWidth="1"/>
    <col min="7" max="7" width="5.5" bestFit="1" customWidth="1"/>
    <col min="8" max="8" width="74.1640625" bestFit="1" customWidth="1"/>
    <col min="9" max="9" width="4.5" bestFit="1" customWidth="1"/>
    <col min="10" max="10" width="47" bestFit="1" customWidth="1"/>
    <col min="11" max="11" width="5.33203125" bestFit="1" customWidth="1"/>
    <col min="12" max="12" width="75" bestFit="1" customWidth="1"/>
    <col min="13" max="13" width="5.5" bestFit="1" customWidth="1"/>
    <col min="14" max="14" width="94.6640625" bestFit="1" customWidth="1"/>
    <col min="15" max="15" width="5.5" bestFit="1" customWidth="1"/>
    <col min="16" max="16" width="72.5" bestFit="1" customWidth="1"/>
    <col min="17" max="17" width="3.5" bestFit="1" customWidth="1"/>
    <col min="18" max="18" width="38.6640625" bestFit="1" customWidth="1"/>
    <col min="19" max="19" width="11.5" customWidth="1"/>
  </cols>
  <sheetData>
    <row r="1" spans="1:16">
      <c r="A1" s="1">
        <v>1</v>
      </c>
      <c r="B1" s="2" t="s">
        <v>0</v>
      </c>
      <c r="C1" s="3">
        <v>2</v>
      </c>
      <c r="D1" s="4" t="s">
        <v>1</v>
      </c>
      <c r="E1" s="5">
        <v>3</v>
      </c>
      <c r="F1" s="6" t="s">
        <v>2</v>
      </c>
      <c r="G1" s="7">
        <v>4</v>
      </c>
      <c r="H1" s="8" t="s">
        <v>3</v>
      </c>
      <c r="I1" s="9">
        <v>5</v>
      </c>
      <c r="J1" s="10" t="s">
        <v>4</v>
      </c>
      <c r="K1" s="11">
        <v>6</v>
      </c>
      <c r="L1" s="12" t="s">
        <v>5</v>
      </c>
      <c r="M1" s="13">
        <v>7</v>
      </c>
      <c r="N1" s="14" t="s">
        <v>6</v>
      </c>
      <c r="O1" s="15">
        <v>8</v>
      </c>
      <c r="P1" s="16" t="s">
        <v>7</v>
      </c>
    </row>
    <row r="2" spans="1:16">
      <c r="A2" s="17">
        <v>10</v>
      </c>
      <c r="B2" s="18" t="s">
        <v>8</v>
      </c>
      <c r="C2" s="19">
        <v>20</v>
      </c>
      <c r="D2" s="20" t="s">
        <v>9</v>
      </c>
      <c r="E2" s="21">
        <v>31</v>
      </c>
      <c r="F2" s="22" t="s">
        <v>10</v>
      </c>
      <c r="G2" s="23">
        <v>40</v>
      </c>
      <c r="H2" s="24" t="s">
        <v>11</v>
      </c>
      <c r="I2" s="25">
        <v>50</v>
      </c>
      <c r="J2" s="26" t="s">
        <v>12</v>
      </c>
      <c r="K2" s="27">
        <v>60</v>
      </c>
      <c r="L2" s="28" t="s">
        <v>13</v>
      </c>
      <c r="M2" s="29">
        <v>70</v>
      </c>
      <c r="N2" s="30" t="s">
        <v>14</v>
      </c>
      <c r="O2" s="31">
        <v>86</v>
      </c>
      <c r="P2" s="32" t="s">
        <v>15</v>
      </c>
    </row>
    <row r="3" spans="1:16">
      <c r="A3" s="33">
        <v>102</v>
      </c>
      <c r="B3" s="34" t="s">
        <v>16</v>
      </c>
      <c r="C3" s="33">
        <v>201</v>
      </c>
      <c r="D3" s="35" t="s">
        <v>17</v>
      </c>
      <c r="E3" s="33">
        <v>311</v>
      </c>
      <c r="F3" s="36" t="s">
        <v>18</v>
      </c>
      <c r="G3" s="33">
        <v>401</v>
      </c>
      <c r="H3" s="35" t="s">
        <v>19</v>
      </c>
      <c r="I3" s="33">
        <v>503</v>
      </c>
      <c r="J3" s="35" t="s">
        <v>20</v>
      </c>
      <c r="K3" s="33">
        <v>601</v>
      </c>
      <c r="L3" s="35" t="s">
        <v>21</v>
      </c>
      <c r="M3" s="37">
        <v>701</v>
      </c>
      <c r="N3" s="38" t="s">
        <v>22</v>
      </c>
      <c r="O3" s="39">
        <v>860</v>
      </c>
      <c r="P3" s="36" t="s">
        <v>23</v>
      </c>
    </row>
    <row r="4" spans="1:16">
      <c r="A4" s="33">
        <v>1021</v>
      </c>
      <c r="B4" s="34" t="s">
        <v>24</v>
      </c>
      <c r="C4" s="33">
        <v>2011</v>
      </c>
      <c r="D4" s="36" t="s">
        <v>25</v>
      </c>
      <c r="E4" s="33">
        <v>317</v>
      </c>
      <c r="F4" s="36" t="s">
        <v>26</v>
      </c>
      <c r="G4" s="33">
        <v>4011</v>
      </c>
      <c r="H4" s="36" t="s">
        <v>27</v>
      </c>
      <c r="I4" s="33">
        <v>5031</v>
      </c>
      <c r="J4" s="36" t="s">
        <v>28</v>
      </c>
      <c r="K4" s="33">
        <v>602</v>
      </c>
      <c r="L4" s="36" t="s">
        <v>29</v>
      </c>
      <c r="M4" s="37">
        <v>702</v>
      </c>
      <c r="N4" s="40" t="s">
        <v>30</v>
      </c>
      <c r="O4" s="39">
        <v>861</v>
      </c>
      <c r="P4" s="36" t="s">
        <v>31</v>
      </c>
    </row>
    <row r="5" spans="1:16">
      <c r="A5" s="33">
        <v>1022</v>
      </c>
      <c r="B5" s="34" t="s">
        <v>32</v>
      </c>
      <c r="C5" s="33">
        <v>2012</v>
      </c>
      <c r="D5" s="36" t="s">
        <v>33</v>
      </c>
      <c r="E5" s="33"/>
      <c r="F5" s="41"/>
      <c r="G5" s="33">
        <v>4017</v>
      </c>
      <c r="H5" s="36" t="s">
        <v>34</v>
      </c>
      <c r="I5" s="33">
        <v>5035</v>
      </c>
      <c r="J5" s="36" t="s">
        <v>35</v>
      </c>
      <c r="K5" s="33">
        <v>6021</v>
      </c>
      <c r="L5" s="36" t="s">
        <v>36</v>
      </c>
      <c r="M5" s="37">
        <v>703</v>
      </c>
      <c r="N5" s="40" t="s">
        <v>37</v>
      </c>
      <c r="O5" s="39">
        <v>862</v>
      </c>
      <c r="P5" s="36" t="s">
        <v>38</v>
      </c>
    </row>
    <row r="6" spans="1:16">
      <c r="A6" s="33">
        <v>1023</v>
      </c>
      <c r="B6" s="34" t="s">
        <v>39</v>
      </c>
      <c r="C6" s="33">
        <v>203</v>
      </c>
      <c r="D6" s="36" t="s">
        <v>40</v>
      </c>
      <c r="E6" s="42">
        <v>32</v>
      </c>
      <c r="F6" s="43" t="s">
        <v>41</v>
      </c>
      <c r="G6" s="33">
        <v>403</v>
      </c>
      <c r="H6" s="36" t="s">
        <v>42</v>
      </c>
      <c r="I6" s="33">
        <v>504</v>
      </c>
      <c r="J6" s="36" t="s">
        <v>43</v>
      </c>
      <c r="K6" s="33">
        <v>6022</v>
      </c>
      <c r="L6" s="36" t="s">
        <v>44</v>
      </c>
      <c r="M6" s="37">
        <v>704</v>
      </c>
      <c r="N6" s="40" t="s">
        <v>45</v>
      </c>
      <c r="O6" s="39">
        <v>864</v>
      </c>
      <c r="P6" s="44" t="s">
        <v>46</v>
      </c>
    </row>
    <row r="7" spans="1:16">
      <c r="A7" s="45">
        <v>10231</v>
      </c>
      <c r="B7" s="34" t="s">
        <v>47</v>
      </c>
      <c r="C7" s="33">
        <v>204</v>
      </c>
      <c r="D7" s="36" t="s">
        <v>48</v>
      </c>
      <c r="E7" s="33">
        <v>321</v>
      </c>
      <c r="F7" s="36" t="s">
        <v>49</v>
      </c>
      <c r="G7" s="33">
        <v>404</v>
      </c>
      <c r="H7" s="36" t="s">
        <v>50</v>
      </c>
      <c r="I7" s="33">
        <v>506</v>
      </c>
      <c r="J7" s="36" t="s">
        <v>51</v>
      </c>
      <c r="K7" s="33">
        <v>6023</v>
      </c>
      <c r="L7" s="36" t="s">
        <v>52</v>
      </c>
      <c r="M7" s="37">
        <v>705</v>
      </c>
      <c r="N7" s="40" t="s">
        <v>53</v>
      </c>
      <c r="O7" s="46"/>
      <c r="P7" s="47"/>
    </row>
    <row r="8" spans="1:16">
      <c r="A8" s="45">
        <v>10232</v>
      </c>
      <c r="B8" s="34" t="s">
        <v>54</v>
      </c>
      <c r="C8" s="33">
        <v>205</v>
      </c>
      <c r="D8" s="36" t="s">
        <v>55</v>
      </c>
      <c r="E8" s="33">
        <v>322</v>
      </c>
      <c r="F8" s="36" t="s">
        <v>44</v>
      </c>
      <c r="G8" s="33">
        <v>4041</v>
      </c>
      <c r="H8" s="36" t="s">
        <v>56</v>
      </c>
      <c r="I8" s="33">
        <v>5061</v>
      </c>
      <c r="J8" s="36" t="s">
        <v>28</v>
      </c>
      <c r="K8" s="33">
        <v>6026</v>
      </c>
      <c r="L8" s="36" t="s">
        <v>57</v>
      </c>
      <c r="M8" s="37">
        <v>706</v>
      </c>
      <c r="N8" s="37" t="s">
        <v>58</v>
      </c>
      <c r="O8" s="48">
        <v>87</v>
      </c>
      <c r="P8" s="49" t="s">
        <v>59</v>
      </c>
    </row>
    <row r="9" spans="1:16">
      <c r="A9" s="33">
        <v>1024</v>
      </c>
      <c r="B9" s="34" t="s">
        <v>60</v>
      </c>
      <c r="C9" s="33">
        <v>206</v>
      </c>
      <c r="D9" s="36" t="s">
        <v>61</v>
      </c>
      <c r="E9" s="33">
        <v>3221</v>
      </c>
      <c r="F9" s="36" t="s">
        <v>62</v>
      </c>
      <c r="G9" s="33">
        <v>4047</v>
      </c>
      <c r="H9" s="36" t="s">
        <v>63</v>
      </c>
      <c r="I9" s="33">
        <v>5065</v>
      </c>
      <c r="J9" s="36" t="s">
        <v>35</v>
      </c>
      <c r="K9" s="33">
        <v>6028</v>
      </c>
      <c r="L9" s="36" t="s">
        <v>64</v>
      </c>
      <c r="M9" s="33">
        <v>7063</v>
      </c>
      <c r="N9" s="36" t="s">
        <v>65</v>
      </c>
      <c r="O9" s="39">
        <v>870</v>
      </c>
      <c r="P9" s="36" t="s">
        <v>66</v>
      </c>
    </row>
    <row r="10" spans="1:16">
      <c r="A10" s="33">
        <v>1025</v>
      </c>
      <c r="B10" s="34" t="s">
        <v>67</v>
      </c>
      <c r="C10" s="33">
        <v>208</v>
      </c>
      <c r="D10" s="36" t="s">
        <v>68</v>
      </c>
      <c r="E10" s="33">
        <v>3222</v>
      </c>
      <c r="F10" s="36" t="s">
        <v>69</v>
      </c>
      <c r="G10" s="33">
        <v>405</v>
      </c>
      <c r="H10" s="36" t="s">
        <v>70</v>
      </c>
      <c r="I10" s="33">
        <v>507</v>
      </c>
      <c r="J10" s="36" t="s">
        <v>71</v>
      </c>
      <c r="K10" s="33">
        <v>603</v>
      </c>
      <c r="L10" s="36" t="s">
        <v>72</v>
      </c>
      <c r="M10" s="37">
        <v>707</v>
      </c>
      <c r="N10" s="40" t="s">
        <v>73</v>
      </c>
      <c r="O10" s="39">
        <v>871</v>
      </c>
      <c r="P10" s="36" t="s">
        <v>74</v>
      </c>
    </row>
    <row r="11" spans="1:16">
      <c r="A11" s="33">
        <v>103</v>
      </c>
      <c r="B11" s="34" t="s">
        <v>75</v>
      </c>
      <c r="D11" s="50"/>
      <c r="E11" s="33">
        <v>3223</v>
      </c>
      <c r="F11" s="36" t="s">
        <v>76</v>
      </c>
      <c r="G11" s="33">
        <v>408</v>
      </c>
      <c r="H11" s="36" t="s">
        <v>77</v>
      </c>
      <c r="I11" s="33">
        <v>508</v>
      </c>
      <c r="J11" s="36" t="s">
        <v>78</v>
      </c>
      <c r="K11" s="33">
        <v>6031</v>
      </c>
      <c r="L11" s="36" t="s">
        <v>79</v>
      </c>
      <c r="M11" s="33">
        <v>7073</v>
      </c>
      <c r="N11" s="36" t="s">
        <v>80</v>
      </c>
      <c r="O11" s="51">
        <v>875</v>
      </c>
      <c r="P11" s="52" t="s">
        <v>81</v>
      </c>
    </row>
    <row r="12" spans="1:16">
      <c r="A12" s="45">
        <v>1032</v>
      </c>
      <c r="B12" s="34" t="s">
        <v>32</v>
      </c>
      <c r="C12" s="53">
        <v>21</v>
      </c>
      <c r="D12" s="54" t="s">
        <v>82</v>
      </c>
      <c r="E12" s="33">
        <v>3224</v>
      </c>
      <c r="F12" s="36" t="s">
        <v>83</v>
      </c>
      <c r="G12" s="55">
        <v>4081</v>
      </c>
      <c r="H12" s="44" t="s">
        <v>84</v>
      </c>
      <c r="I12" s="33">
        <v>5081</v>
      </c>
      <c r="J12" s="36" t="s">
        <v>85</v>
      </c>
      <c r="K12" s="33">
        <v>6032</v>
      </c>
      <c r="L12" s="36" t="s">
        <v>86</v>
      </c>
      <c r="M12" s="37">
        <v>708</v>
      </c>
      <c r="N12" s="38" t="s">
        <v>87</v>
      </c>
      <c r="O12" s="56"/>
      <c r="P12" s="56"/>
    </row>
    <row r="13" spans="1:16">
      <c r="A13" s="33">
        <v>1034</v>
      </c>
      <c r="B13" s="34" t="s">
        <v>88</v>
      </c>
      <c r="C13" s="57">
        <v>211</v>
      </c>
      <c r="D13" s="44" t="s">
        <v>89</v>
      </c>
      <c r="E13" s="33">
        <v>3225</v>
      </c>
      <c r="F13" s="36" t="s">
        <v>90</v>
      </c>
      <c r="G13" s="58">
        <v>4084</v>
      </c>
      <c r="H13" s="59" t="s">
        <v>91</v>
      </c>
      <c r="I13" s="33">
        <v>5082</v>
      </c>
      <c r="J13" s="36" t="s">
        <v>92</v>
      </c>
      <c r="K13" s="51">
        <v>6037</v>
      </c>
      <c r="L13" s="59" t="s">
        <v>93</v>
      </c>
      <c r="M13" s="37">
        <v>7081</v>
      </c>
      <c r="N13" s="40" t="s">
        <v>94</v>
      </c>
      <c r="O13" s="56"/>
      <c r="P13" s="56"/>
    </row>
    <row r="14" spans="1:16">
      <c r="A14" s="46">
        <v>1035</v>
      </c>
      <c r="B14" s="60" t="s">
        <v>95</v>
      </c>
      <c r="C14" s="51">
        <v>2111</v>
      </c>
      <c r="D14" s="59" t="s">
        <v>96</v>
      </c>
      <c r="E14" s="57">
        <v>3226</v>
      </c>
      <c r="F14" s="44" t="s">
        <v>97</v>
      </c>
      <c r="G14" s="61">
        <v>409</v>
      </c>
      <c r="H14" s="52" t="s">
        <v>98</v>
      </c>
      <c r="I14" s="57">
        <v>5088</v>
      </c>
      <c r="J14" s="44" t="s">
        <v>99</v>
      </c>
      <c r="K14" s="58">
        <v>604</v>
      </c>
      <c r="L14" s="59" t="s">
        <v>100</v>
      </c>
      <c r="M14" s="62">
        <v>7082</v>
      </c>
      <c r="N14" s="63" t="s">
        <v>101</v>
      </c>
      <c r="O14" s="56"/>
      <c r="P14" s="56"/>
    </row>
    <row r="15" spans="1:16">
      <c r="A15" s="58">
        <v>105</v>
      </c>
      <c r="B15" s="64" t="s">
        <v>102</v>
      </c>
      <c r="C15" s="58">
        <v>2112</v>
      </c>
      <c r="D15" s="59" t="s">
        <v>103</v>
      </c>
      <c r="E15" s="51">
        <v>3227</v>
      </c>
      <c r="F15" s="59" t="s">
        <v>104</v>
      </c>
      <c r="G15" s="61">
        <v>4091</v>
      </c>
      <c r="H15" s="36" t="s">
        <v>105</v>
      </c>
      <c r="I15" s="51">
        <v>509</v>
      </c>
      <c r="J15" s="59" t="s">
        <v>106</v>
      </c>
      <c r="K15" s="58">
        <v>605</v>
      </c>
      <c r="L15" s="59" t="s">
        <v>107</v>
      </c>
      <c r="M15" s="65">
        <v>7083</v>
      </c>
      <c r="N15" s="63" t="s">
        <v>108</v>
      </c>
      <c r="O15" s="56"/>
      <c r="P15" s="56"/>
    </row>
    <row r="16" spans="1:16">
      <c r="A16" s="51">
        <v>1051</v>
      </c>
      <c r="B16" s="64" t="s">
        <v>109</v>
      </c>
      <c r="C16" s="58">
        <v>2115</v>
      </c>
      <c r="D16" s="59" t="s">
        <v>110</v>
      </c>
      <c r="E16" s="58">
        <v>3228</v>
      </c>
      <c r="F16" s="59" t="s">
        <v>111</v>
      </c>
      <c r="G16" s="58">
        <v>4096</v>
      </c>
      <c r="H16" s="44" t="s">
        <v>112</v>
      </c>
      <c r="I16" s="46"/>
      <c r="J16" s="41"/>
      <c r="K16" s="58">
        <v>606</v>
      </c>
      <c r="L16" s="59" t="s">
        <v>113</v>
      </c>
      <c r="M16" s="65">
        <v>7084</v>
      </c>
      <c r="N16" s="63" t="s">
        <v>114</v>
      </c>
      <c r="O16" s="56"/>
      <c r="P16" s="56"/>
    </row>
    <row r="17" spans="1:16">
      <c r="A17" s="51">
        <v>1052</v>
      </c>
      <c r="B17" s="64" t="s">
        <v>115</v>
      </c>
      <c r="C17" s="58">
        <v>212</v>
      </c>
      <c r="D17" s="59" t="s">
        <v>116</v>
      </c>
      <c r="E17" s="58">
        <v>326</v>
      </c>
      <c r="F17" s="59" t="s">
        <v>117</v>
      </c>
      <c r="G17" s="58">
        <v>4098</v>
      </c>
      <c r="H17" s="59" t="s">
        <v>118</v>
      </c>
      <c r="I17" s="66">
        <v>51</v>
      </c>
      <c r="J17" s="67" t="s">
        <v>119</v>
      </c>
      <c r="K17" s="58">
        <v>6061</v>
      </c>
      <c r="L17" s="59" t="s">
        <v>120</v>
      </c>
      <c r="M17" s="65">
        <v>7085</v>
      </c>
      <c r="N17" s="63" t="s">
        <v>121</v>
      </c>
      <c r="O17" s="56"/>
      <c r="P17" s="56"/>
    </row>
    <row r="18" spans="1:16">
      <c r="A18" s="58">
        <v>106</v>
      </c>
      <c r="B18" s="64" t="s">
        <v>122</v>
      </c>
      <c r="C18" s="58">
        <v>213</v>
      </c>
      <c r="D18" s="59" t="s">
        <v>123</v>
      </c>
      <c r="E18" s="58">
        <v>3261</v>
      </c>
      <c r="F18" s="59" t="s">
        <v>124</v>
      </c>
      <c r="H18" s="50"/>
      <c r="I18" s="61">
        <v>511</v>
      </c>
      <c r="J18" s="52" t="s">
        <v>125</v>
      </c>
      <c r="K18" s="58">
        <v>6063</v>
      </c>
      <c r="L18" s="59" t="s">
        <v>126</v>
      </c>
      <c r="M18" s="65">
        <v>7088</v>
      </c>
      <c r="N18" s="63" t="s">
        <v>127</v>
      </c>
      <c r="O18" s="56"/>
      <c r="P18" s="56"/>
    </row>
    <row r="19" spans="1:16">
      <c r="A19" s="58">
        <v>1062</v>
      </c>
      <c r="B19" s="64" t="s">
        <v>128</v>
      </c>
      <c r="C19" s="58">
        <v>2131</v>
      </c>
      <c r="D19" s="59" t="s">
        <v>129</v>
      </c>
      <c r="E19" s="58">
        <v>3265</v>
      </c>
      <c r="F19" s="59" t="s">
        <v>130</v>
      </c>
      <c r="G19" s="68">
        <v>41</v>
      </c>
      <c r="H19" s="69" t="s">
        <v>131</v>
      </c>
      <c r="I19" s="58">
        <v>5111</v>
      </c>
      <c r="J19" s="59" t="s">
        <v>132</v>
      </c>
      <c r="K19" s="58">
        <v>6064</v>
      </c>
      <c r="L19" s="59" t="s">
        <v>133</v>
      </c>
      <c r="M19" s="65">
        <v>709</v>
      </c>
      <c r="N19" s="63" t="s">
        <v>134</v>
      </c>
      <c r="O19" s="56"/>
      <c r="P19" s="56"/>
    </row>
    <row r="20" spans="1:16">
      <c r="A20" s="51">
        <v>1063</v>
      </c>
      <c r="B20" s="64" t="s">
        <v>135</v>
      </c>
      <c r="C20" s="58">
        <v>2135</v>
      </c>
      <c r="D20" s="59" t="s">
        <v>136</v>
      </c>
      <c r="E20" s="58">
        <v>3267</v>
      </c>
      <c r="F20" s="59" t="s">
        <v>137</v>
      </c>
      <c r="G20" s="61">
        <v>411</v>
      </c>
      <c r="H20" s="52" t="s">
        <v>138</v>
      </c>
      <c r="I20" s="58">
        <v>5112</v>
      </c>
      <c r="J20" s="59" t="s">
        <v>139</v>
      </c>
      <c r="K20" s="58">
        <v>6068</v>
      </c>
      <c r="L20" s="59" t="s">
        <v>140</v>
      </c>
      <c r="M20" s="70"/>
      <c r="N20" s="71"/>
      <c r="O20" s="56"/>
      <c r="P20" s="56"/>
    </row>
    <row r="21" spans="1:16">
      <c r="A21" s="51">
        <v>1064</v>
      </c>
      <c r="B21" s="64" t="s">
        <v>141</v>
      </c>
      <c r="C21" s="58">
        <v>214</v>
      </c>
      <c r="D21" s="59" t="s">
        <v>142</v>
      </c>
      <c r="E21" s="46"/>
      <c r="F21" s="41"/>
      <c r="G21" s="58">
        <v>413</v>
      </c>
      <c r="H21" s="59" t="s">
        <v>143</v>
      </c>
      <c r="I21" s="58">
        <v>5113</v>
      </c>
      <c r="J21" s="59" t="s">
        <v>144</v>
      </c>
      <c r="K21" s="58">
        <v>607</v>
      </c>
      <c r="L21" s="59" t="s">
        <v>145</v>
      </c>
      <c r="M21" s="72">
        <v>71</v>
      </c>
      <c r="N21" s="73" t="s">
        <v>146</v>
      </c>
      <c r="O21" s="56"/>
      <c r="P21" s="56"/>
    </row>
    <row r="22" spans="1:16">
      <c r="A22" s="51">
        <v>1068</v>
      </c>
      <c r="B22" s="64" t="s">
        <v>147</v>
      </c>
      <c r="C22" s="58">
        <v>215</v>
      </c>
      <c r="D22" s="59" t="s">
        <v>148</v>
      </c>
      <c r="E22" s="74">
        <v>33</v>
      </c>
      <c r="F22" s="43" t="s">
        <v>149</v>
      </c>
      <c r="G22" s="58">
        <v>416</v>
      </c>
      <c r="H22" s="59" t="s">
        <v>150</v>
      </c>
      <c r="I22" s="58">
        <v>5114</v>
      </c>
      <c r="J22" s="59" t="s">
        <v>151</v>
      </c>
      <c r="K22" s="58">
        <v>608</v>
      </c>
      <c r="L22" s="59" t="s">
        <v>152</v>
      </c>
      <c r="M22" s="75">
        <v>713</v>
      </c>
      <c r="N22" s="76" t="s">
        <v>153</v>
      </c>
      <c r="O22" s="56"/>
      <c r="P22" s="56"/>
    </row>
    <row r="23" spans="1:16">
      <c r="A23" s="51">
        <v>10681</v>
      </c>
      <c r="B23" s="64" t="s">
        <v>154</v>
      </c>
      <c r="C23" s="58">
        <v>2151</v>
      </c>
      <c r="D23" s="59" t="s">
        <v>155</v>
      </c>
      <c r="E23" s="61">
        <v>331</v>
      </c>
      <c r="F23" s="52" t="s">
        <v>156</v>
      </c>
      <c r="G23" s="58">
        <v>418</v>
      </c>
      <c r="H23" s="59" t="s">
        <v>157</v>
      </c>
      <c r="I23" s="58">
        <v>512</v>
      </c>
      <c r="J23" s="59" t="s">
        <v>158</v>
      </c>
      <c r="K23" s="58">
        <v>609</v>
      </c>
      <c r="L23" s="59" t="s">
        <v>159</v>
      </c>
      <c r="M23" s="65">
        <v>7133</v>
      </c>
      <c r="N23" s="63" t="s">
        <v>160</v>
      </c>
      <c r="O23" s="56"/>
      <c r="P23" s="56"/>
    </row>
    <row r="24" spans="1:16">
      <c r="A24" s="51">
        <v>10688</v>
      </c>
      <c r="B24" s="64" t="s">
        <v>161</v>
      </c>
      <c r="C24" s="58">
        <v>2153</v>
      </c>
      <c r="D24" s="59" t="s">
        <v>162</v>
      </c>
      <c r="E24" s="58">
        <v>335</v>
      </c>
      <c r="F24" s="59" t="s">
        <v>163</v>
      </c>
      <c r="G24" s="58">
        <v>4181</v>
      </c>
      <c r="H24" s="59" t="s">
        <v>164</v>
      </c>
      <c r="I24" s="58">
        <v>5121</v>
      </c>
      <c r="J24" s="59" t="s">
        <v>165</v>
      </c>
      <c r="L24" s="50"/>
      <c r="M24" s="65">
        <v>7134</v>
      </c>
      <c r="N24" s="63" t="s">
        <v>166</v>
      </c>
      <c r="O24" s="56"/>
      <c r="P24" s="56"/>
    </row>
    <row r="25" spans="1:16">
      <c r="A25" s="77">
        <v>108</v>
      </c>
      <c r="B25" s="64" t="s">
        <v>167</v>
      </c>
      <c r="C25" s="58">
        <v>2154</v>
      </c>
      <c r="D25" s="59" t="s">
        <v>168</v>
      </c>
      <c r="F25" s="50"/>
      <c r="G25" s="58">
        <v>4188</v>
      </c>
      <c r="H25" s="59" t="s">
        <v>169</v>
      </c>
      <c r="I25" s="61">
        <v>5124</v>
      </c>
      <c r="J25" s="52" t="s">
        <v>170</v>
      </c>
      <c r="K25" s="78">
        <v>61</v>
      </c>
      <c r="L25" s="79" t="s">
        <v>171</v>
      </c>
      <c r="M25" s="65">
        <v>7135</v>
      </c>
      <c r="N25" s="63" t="s">
        <v>172</v>
      </c>
      <c r="O25" s="56"/>
      <c r="P25" s="56"/>
    </row>
    <row r="26" spans="1:16">
      <c r="A26" s="77">
        <v>1081</v>
      </c>
      <c r="B26" s="64" t="s">
        <v>167</v>
      </c>
      <c r="C26" s="58">
        <v>2155</v>
      </c>
      <c r="D26" s="59" t="s">
        <v>173</v>
      </c>
      <c r="E26" s="80">
        <v>34</v>
      </c>
      <c r="F26" s="43" t="s">
        <v>174</v>
      </c>
      <c r="G26" s="58">
        <v>419</v>
      </c>
      <c r="H26" s="59" t="s">
        <v>175</v>
      </c>
      <c r="I26" s="46">
        <v>514</v>
      </c>
      <c r="J26" s="41" t="s">
        <v>176</v>
      </c>
      <c r="K26" s="61">
        <v>611</v>
      </c>
      <c r="L26" s="52" t="s">
        <v>177</v>
      </c>
      <c r="M26" s="65">
        <v>71355</v>
      </c>
      <c r="N26" s="63" t="s">
        <v>178</v>
      </c>
      <c r="O26" s="56"/>
      <c r="P26" s="56"/>
    </row>
    <row r="27" spans="1:16">
      <c r="A27" s="77">
        <v>1089</v>
      </c>
      <c r="B27" s="64" t="s">
        <v>179</v>
      </c>
      <c r="C27" s="58">
        <v>2157</v>
      </c>
      <c r="D27" s="59" t="s">
        <v>180</v>
      </c>
      <c r="E27" s="61">
        <v>341</v>
      </c>
      <c r="F27" s="52" t="s">
        <v>181</v>
      </c>
      <c r="G27" s="58">
        <v>4191</v>
      </c>
      <c r="H27" s="59" t="s">
        <v>182</v>
      </c>
      <c r="I27" s="58">
        <v>515</v>
      </c>
      <c r="J27" s="59" t="s">
        <v>183</v>
      </c>
      <c r="K27" s="58">
        <v>612</v>
      </c>
      <c r="L27" s="59" t="s">
        <v>184</v>
      </c>
      <c r="M27" s="70"/>
      <c r="N27" s="71"/>
      <c r="O27" s="56"/>
      <c r="P27" s="56"/>
    </row>
    <row r="28" spans="1:16">
      <c r="A28" s="81"/>
      <c r="B28" s="82"/>
      <c r="C28" s="58">
        <v>216</v>
      </c>
      <c r="D28" s="59" t="s">
        <v>185</v>
      </c>
      <c r="E28" s="58">
        <v>345</v>
      </c>
      <c r="F28" s="59" t="s">
        <v>186</v>
      </c>
      <c r="G28" s="58">
        <v>4196</v>
      </c>
      <c r="H28" s="59" t="s">
        <v>187</v>
      </c>
      <c r="I28" s="58">
        <v>516</v>
      </c>
      <c r="J28" s="59" t="s">
        <v>188</v>
      </c>
      <c r="K28" s="58">
        <v>6122</v>
      </c>
      <c r="L28" s="59" t="s">
        <v>189</v>
      </c>
      <c r="M28" s="72">
        <v>72</v>
      </c>
      <c r="N28" s="73" t="s">
        <v>190</v>
      </c>
      <c r="O28" s="56"/>
      <c r="P28" s="56"/>
    </row>
    <row r="29" spans="1:16">
      <c r="A29" s="83">
        <v>11</v>
      </c>
      <c r="B29" s="84" t="s">
        <v>191</v>
      </c>
      <c r="C29" s="58">
        <v>218</v>
      </c>
      <c r="D29" s="59" t="s">
        <v>192</v>
      </c>
      <c r="E29" s="46"/>
      <c r="F29" s="41"/>
      <c r="G29" s="58">
        <v>4198</v>
      </c>
      <c r="H29" s="59" t="s">
        <v>193</v>
      </c>
      <c r="I29" s="61">
        <v>517</v>
      </c>
      <c r="J29" s="52" t="s">
        <v>194</v>
      </c>
      <c r="K29" s="58">
        <v>6125</v>
      </c>
      <c r="L29" s="59" t="s">
        <v>195</v>
      </c>
      <c r="M29" s="75">
        <v>721</v>
      </c>
      <c r="N29" s="76" t="s">
        <v>9</v>
      </c>
      <c r="O29" s="56"/>
      <c r="P29" s="56"/>
    </row>
    <row r="30" spans="1:16">
      <c r="A30" s="39">
        <v>110</v>
      </c>
      <c r="B30" s="85" t="s">
        <v>196</v>
      </c>
      <c r="C30" s="58">
        <v>2181</v>
      </c>
      <c r="D30" s="59" t="s">
        <v>197</v>
      </c>
      <c r="E30" s="80">
        <v>35</v>
      </c>
      <c r="F30" s="43" t="s">
        <v>198</v>
      </c>
      <c r="H30" s="50"/>
      <c r="I30" s="61">
        <v>518</v>
      </c>
      <c r="J30" s="52" t="s">
        <v>199</v>
      </c>
      <c r="K30" s="58">
        <v>613</v>
      </c>
      <c r="L30" s="59" t="s">
        <v>200</v>
      </c>
      <c r="M30" s="65">
        <v>722</v>
      </c>
      <c r="N30" s="63" t="s">
        <v>82</v>
      </c>
      <c r="O30" s="56"/>
      <c r="P30" s="56"/>
    </row>
    <row r="31" spans="1:16">
      <c r="A31" s="51">
        <v>115</v>
      </c>
      <c r="B31" s="64" t="s">
        <v>201</v>
      </c>
      <c r="C31" s="58">
        <v>2182</v>
      </c>
      <c r="D31" s="59" t="s">
        <v>202</v>
      </c>
      <c r="E31" s="61">
        <v>351</v>
      </c>
      <c r="F31" s="52" t="s">
        <v>203</v>
      </c>
      <c r="G31" s="68">
        <v>42</v>
      </c>
      <c r="H31" s="69" t="s">
        <v>204</v>
      </c>
      <c r="I31" s="61">
        <v>5186</v>
      </c>
      <c r="J31" s="52" t="s">
        <v>205</v>
      </c>
      <c r="K31" s="58">
        <v>6132</v>
      </c>
      <c r="L31" s="59" t="s">
        <v>206</v>
      </c>
      <c r="M31" s="70"/>
      <c r="N31" s="71"/>
      <c r="O31" s="56"/>
      <c r="P31" s="56"/>
    </row>
    <row r="32" spans="1:16">
      <c r="A32" s="51">
        <v>119</v>
      </c>
      <c r="B32" s="64" t="s">
        <v>207</v>
      </c>
      <c r="C32" s="58">
        <v>2183</v>
      </c>
      <c r="D32" s="59" t="s">
        <v>208</v>
      </c>
      <c r="E32" s="58">
        <v>355</v>
      </c>
      <c r="F32" s="59" t="s">
        <v>209</v>
      </c>
      <c r="G32" s="61">
        <v>421</v>
      </c>
      <c r="H32" s="52" t="s">
        <v>210</v>
      </c>
      <c r="I32" s="61">
        <v>5187</v>
      </c>
      <c r="J32" s="52" t="s">
        <v>211</v>
      </c>
      <c r="K32" s="58">
        <v>6135</v>
      </c>
      <c r="L32" s="59" t="s">
        <v>212</v>
      </c>
      <c r="M32" s="72">
        <v>73</v>
      </c>
      <c r="N32" s="73" t="s">
        <v>213</v>
      </c>
      <c r="O32" s="56"/>
      <c r="P32" s="56"/>
    </row>
    <row r="33" spans="1:16">
      <c r="A33" s="81"/>
      <c r="B33" s="82"/>
      <c r="C33" s="58">
        <v>2184</v>
      </c>
      <c r="D33" s="59" t="s">
        <v>214</v>
      </c>
      <c r="E33" s="58">
        <v>358</v>
      </c>
      <c r="F33" s="59" t="s">
        <v>215</v>
      </c>
      <c r="G33" s="58">
        <v>422</v>
      </c>
      <c r="H33" s="59" t="s">
        <v>216</v>
      </c>
      <c r="I33" s="61">
        <v>519</v>
      </c>
      <c r="J33" s="52" t="s">
        <v>217</v>
      </c>
      <c r="K33" s="58">
        <v>614</v>
      </c>
      <c r="L33" s="59" t="s">
        <v>218</v>
      </c>
      <c r="M33" s="70"/>
      <c r="N33" s="71"/>
      <c r="O33" s="56"/>
      <c r="P33" s="56"/>
    </row>
    <row r="34" spans="1:16">
      <c r="A34" s="83">
        <v>12</v>
      </c>
      <c r="B34" s="84" t="s">
        <v>219</v>
      </c>
      <c r="C34" s="58">
        <v>2185</v>
      </c>
      <c r="D34" s="59" t="s">
        <v>220</v>
      </c>
      <c r="E34" s="46"/>
      <c r="F34" s="41"/>
      <c r="G34" s="58">
        <v>424</v>
      </c>
      <c r="H34" s="59" t="s">
        <v>221</v>
      </c>
      <c r="I34" s="46"/>
      <c r="J34" s="41"/>
      <c r="K34" s="58">
        <v>615</v>
      </c>
      <c r="L34" s="59" t="s">
        <v>222</v>
      </c>
      <c r="M34" s="72">
        <v>74</v>
      </c>
      <c r="N34" s="73" t="s">
        <v>223</v>
      </c>
      <c r="O34" s="56"/>
      <c r="P34" s="56"/>
    </row>
    <row r="35" spans="1:16">
      <c r="A35" s="39">
        <v>120</v>
      </c>
      <c r="B35" s="85" t="s">
        <v>224</v>
      </c>
      <c r="C35" s="58">
        <v>2186</v>
      </c>
      <c r="D35" s="59" t="s">
        <v>130</v>
      </c>
      <c r="E35" s="80">
        <v>37</v>
      </c>
      <c r="F35" s="43" t="s">
        <v>225</v>
      </c>
      <c r="G35" s="58">
        <v>425</v>
      </c>
      <c r="H35" s="59" t="s">
        <v>226</v>
      </c>
      <c r="I35" s="66">
        <v>52</v>
      </c>
      <c r="J35" s="67" t="s">
        <v>227</v>
      </c>
      <c r="K35" s="58">
        <v>6152</v>
      </c>
      <c r="L35" s="59" t="s">
        <v>228</v>
      </c>
      <c r="M35" s="70"/>
      <c r="N35" s="71"/>
      <c r="O35" s="56"/>
      <c r="P35" s="56"/>
    </row>
    <row r="36" spans="1:16">
      <c r="A36" s="51">
        <v>129</v>
      </c>
      <c r="B36" s="64" t="s">
        <v>229</v>
      </c>
      <c r="D36" s="50"/>
      <c r="E36" s="46"/>
      <c r="F36" s="41"/>
      <c r="G36" s="58">
        <v>426</v>
      </c>
      <c r="H36" s="59" t="s">
        <v>230</v>
      </c>
      <c r="I36" s="46"/>
      <c r="J36" s="41"/>
      <c r="K36" s="58">
        <v>6155</v>
      </c>
      <c r="L36" s="59" t="s">
        <v>231</v>
      </c>
      <c r="M36" s="72">
        <v>75</v>
      </c>
      <c r="N36" s="73" t="s">
        <v>232</v>
      </c>
      <c r="O36" s="56"/>
      <c r="P36" s="56"/>
    </row>
    <row r="37" spans="1:16">
      <c r="A37" s="81"/>
      <c r="B37" s="82"/>
      <c r="C37" s="86">
        <v>22</v>
      </c>
      <c r="D37" s="87" t="s">
        <v>233</v>
      </c>
      <c r="E37" s="74">
        <v>39</v>
      </c>
      <c r="F37" s="88" t="s">
        <v>234</v>
      </c>
      <c r="G37" s="58">
        <v>427</v>
      </c>
      <c r="H37" s="59" t="s">
        <v>235</v>
      </c>
      <c r="I37" s="66">
        <v>53</v>
      </c>
      <c r="J37" s="67" t="s">
        <v>236</v>
      </c>
      <c r="K37" s="58">
        <v>6156</v>
      </c>
      <c r="L37" s="59" t="s">
        <v>237</v>
      </c>
      <c r="M37" s="75">
        <v>751</v>
      </c>
      <c r="N37" s="76" t="s">
        <v>238</v>
      </c>
      <c r="O37" s="56"/>
      <c r="P37" s="56"/>
    </row>
    <row r="38" spans="1:16">
      <c r="A38" s="83">
        <v>13</v>
      </c>
      <c r="B38" s="84" t="s">
        <v>239</v>
      </c>
      <c r="C38" s="46"/>
      <c r="D38" s="41"/>
      <c r="E38" s="61">
        <v>391</v>
      </c>
      <c r="F38" s="52" t="s">
        <v>240</v>
      </c>
      <c r="G38" s="58">
        <v>428</v>
      </c>
      <c r="H38" s="59" t="s">
        <v>241</v>
      </c>
      <c r="I38" s="61">
        <v>531</v>
      </c>
      <c r="J38" s="52" t="s">
        <v>242</v>
      </c>
      <c r="K38" s="58">
        <v>616</v>
      </c>
      <c r="L38" s="59" t="s">
        <v>243</v>
      </c>
      <c r="M38" s="65">
        <v>7511</v>
      </c>
      <c r="N38" s="63" t="s">
        <v>244</v>
      </c>
      <c r="O38" s="56"/>
      <c r="P38" s="56"/>
    </row>
    <row r="39" spans="1:16">
      <c r="A39" s="39">
        <v>131</v>
      </c>
      <c r="B39" s="85" t="s">
        <v>245</v>
      </c>
      <c r="C39" s="86">
        <v>23</v>
      </c>
      <c r="D39" s="87" t="s">
        <v>246</v>
      </c>
      <c r="E39" s="58">
        <v>3911</v>
      </c>
      <c r="F39" s="59" t="s">
        <v>18</v>
      </c>
      <c r="G39" s="58">
        <v>4282</v>
      </c>
      <c r="H39" s="59" t="s">
        <v>247</v>
      </c>
      <c r="I39" s="61">
        <v>532</v>
      </c>
      <c r="J39" s="52" t="s">
        <v>248</v>
      </c>
      <c r="K39" s="58">
        <v>6161</v>
      </c>
      <c r="L39" s="59" t="s">
        <v>249</v>
      </c>
      <c r="M39" s="65">
        <v>7516</v>
      </c>
      <c r="N39" s="63" t="s">
        <v>250</v>
      </c>
      <c r="O39" s="56"/>
      <c r="P39" s="56"/>
    </row>
    <row r="40" spans="1:16">
      <c r="A40" s="58">
        <v>1311</v>
      </c>
      <c r="B40" s="64" t="s">
        <v>251</v>
      </c>
      <c r="C40" s="61">
        <v>231</v>
      </c>
      <c r="D40" s="52" t="s">
        <v>252</v>
      </c>
      <c r="E40" s="58">
        <v>3917</v>
      </c>
      <c r="F40" s="59" t="s">
        <v>26</v>
      </c>
      <c r="G40" s="58">
        <v>4284</v>
      </c>
      <c r="H40" s="59" t="s">
        <v>253</v>
      </c>
      <c r="I40" s="46"/>
      <c r="J40" s="41"/>
      <c r="K40" s="58">
        <v>6162</v>
      </c>
      <c r="L40" s="59" t="s">
        <v>254</v>
      </c>
      <c r="M40" s="70">
        <v>7518</v>
      </c>
      <c r="N40" s="71" t="s">
        <v>255</v>
      </c>
      <c r="O40" s="56"/>
      <c r="P40" s="56"/>
    </row>
    <row r="41" spans="1:16">
      <c r="A41" s="51">
        <v>1312</v>
      </c>
      <c r="B41" s="64" t="s">
        <v>256</v>
      </c>
      <c r="C41" s="58">
        <v>2312</v>
      </c>
      <c r="D41" s="59" t="s">
        <v>89</v>
      </c>
      <c r="E41" s="58">
        <v>392</v>
      </c>
      <c r="F41" s="59" t="s">
        <v>257</v>
      </c>
      <c r="G41" s="58">
        <v>4286</v>
      </c>
      <c r="H41" s="59" t="s">
        <v>258</v>
      </c>
      <c r="I41" s="66">
        <v>54</v>
      </c>
      <c r="J41" s="67" t="s">
        <v>259</v>
      </c>
      <c r="K41" s="58">
        <v>6163</v>
      </c>
      <c r="L41" s="59" t="s">
        <v>260</v>
      </c>
      <c r="M41" s="65">
        <v>752</v>
      </c>
      <c r="N41" s="63" t="s">
        <v>261</v>
      </c>
      <c r="O41" s="56"/>
      <c r="P41" s="56"/>
    </row>
    <row r="42" spans="1:16">
      <c r="A42" s="51">
        <v>1313</v>
      </c>
      <c r="B42" s="64" t="s">
        <v>262</v>
      </c>
      <c r="C42" s="58">
        <v>2313</v>
      </c>
      <c r="D42" s="59" t="s">
        <v>263</v>
      </c>
      <c r="E42" s="58">
        <v>3921</v>
      </c>
      <c r="F42" s="59" t="s">
        <v>49</v>
      </c>
      <c r="G42" s="61">
        <v>4287</v>
      </c>
      <c r="H42" s="52" t="s">
        <v>264</v>
      </c>
      <c r="I42" s="61">
        <v>541</v>
      </c>
      <c r="J42" s="52" t="s">
        <v>265</v>
      </c>
      <c r="K42" s="58">
        <v>6164</v>
      </c>
      <c r="L42" s="59" t="s">
        <v>266</v>
      </c>
      <c r="M42" s="65">
        <v>753</v>
      </c>
      <c r="N42" s="63" t="s">
        <v>267</v>
      </c>
      <c r="O42" s="56"/>
      <c r="P42" s="56"/>
    </row>
    <row r="43" spans="1:16">
      <c r="A43" s="51">
        <v>1314</v>
      </c>
      <c r="B43" s="64" t="s">
        <v>268</v>
      </c>
      <c r="C43" s="58">
        <v>2315</v>
      </c>
      <c r="D43" s="59" t="s">
        <v>269</v>
      </c>
      <c r="E43" s="46">
        <v>3922</v>
      </c>
      <c r="F43" s="41" t="s">
        <v>44</v>
      </c>
      <c r="H43" s="50"/>
      <c r="I43" s="61">
        <v>542</v>
      </c>
      <c r="J43" s="52" t="s">
        <v>270</v>
      </c>
      <c r="K43" s="58">
        <v>6165</v>
      </c>
      <c r="L43" s="59" t="s">
        <v>271</v>
      </c>
      <c r="M43" s="65">
        <v>7531</v>
      </c>
      <c r="N43" s="63" t="s">
        <v>272</v>
      </c>
      <c r="O43" s="56"/>
      <c r="P43" s="56"/>
    </row>
    <row r="44" spans="1:16">
      <c r="A44" s="51">
        <v>1315</v>
      </c>
      <c r="B44" s="64" t="s">
        <v>273</v>
      </c>
      <c r="C44" s="58">
        <v>2318</v>
      </c>
      <c r="D44" s="59" t="s">
        <v>192</v>
      </c>
      <c r="E44" s="58">
        <v>3926</v>
      </c>
      <c r="F44" s="59" t="s">
        <v>57</v>
      </c>
      <c r="G44" s="89">
        <v>43</v>
      </c>
      <c r="H44" s="69" t="s">
        <v>274</v>
      </c>
      <c r="I44" s="46"/>
      <c r="J44" s="41"/>
      <c r="K44" s="58">
        <v>617</v>
      </c>
      <c r="L44" s="59" t="s">
        <v>275</v>
      </c>
      <c r="M44" s="70">
        <v>7532</v>
      </c>
      <c r="N44" s="71" t="s">
        <v>276</v>
      </c>
      <c r="O44" s="56"/>
      <c r="P44" s="56"/>
    </row>
    <row r="45" spans="1:16">
      <c r="A45" s="51">
        <v>1316</v>
      </c>
      <c r="B45" s="64" t="s">
        <v>277</v>
      </c>
      <c r="C45" s="61">
        <v>232</v>
      </c>
      <c r="D45" s="52" t="s">
        <v>278</v>
      </c>
      <c r="E45" s="58">
        <v>393</v>
      </c>
      <c r="F45" s="59" t="s">
        <v>279</v>
      </c>
      <c r="G45" s="58">
        <v>431</v>
      </c>
      <c r="H45" s="59" t="s">
        <v>280</v>
      </c>
      <c r="I45" s="66">
        <v>58</v>
      </c>
      <c r="J45" s="67" t="s">
        <v>281</v>
      </c>
      <c r="K45" s="58">
        <v>618</v>
      </c>
      <c r="L45" s="59" t="s">
        <v>282</v>
      </c>
      <c r="M45" s="65">
        <v>754</v>
      </c>
      <c r="N45" s="63" t="s">
        <v>283</v>
      </c>
      <c r="O45" s="56"/>
      <c r="P45" s="56"/>
    </row>
    <row r="46" spans="1:16">
      <c r="A46" s="51">
        <v>1318</v>
      </c>
      <c r="B46" s="64" t="s">
        <v>284</v>
      </c>
      <c r="C46" s="61">
        <v>237</v>
      </c>
      <c r="D46" s="52" t="s">
        <v>285</v>
      </c>
      <c r="E46" s="58">
        <v>3931</v>
      </c>
      <c r="F46" s="59" t="s">
        <v>156</v>
      </c>
      <c r="G46" s="58">
        <v>437</v>
      </c>
      <c r="H46" s="59" t="s">
        <v>286</v>
      </c>
      <c r="I46" s="61">
        <v>581</v>
      </c>
      <c r="J46" s="52" t="s">
        <v>287</v>
      </c>
      <c r="K46" s="58">
        <v>6181</v>
      </c>
      <c r="L46" s="59" t="s">
        <v>288</v>
      </c>
      <c r="M46" s="65">
        <v>7541</v>
      </c>
      <c r="N46" s="63" t="s">
        <v>289</v>
      </c>
      <c r="O46" s="56"/>
      <c r="P46" s="56"/>
    </row>
    <row r="47" spans="1:16">
      <c r="A47" s="51">
        <v>13181</v>
      </c>
      <c r="B47" s="64" t="s">
        <v>290</v>
      </c>
      <c r="C47" s="61">
        <v>238</v>
      </c>
      <c r="D47" s="52" t="s">
        <v>291</v>
      </c>
      <c r="E47" s="58">
        <v>3935</v>
      </c>
      <c r="F47" s="59" t="s">
        <v>163</v>
      </c>
      <c r="G47" s="58">
        <v>4372</v>
      </c>
      <c r="H47" s="59" t="s">
        <v>292</v>
      </c>
      <c r="I47" s="46"/>
      <c r="J47" s="41"/>
      <c r="K47" s="58">
        <v>6183</v>
      </c>
      <c r="L47" s="59" t="s">
        <v>293</v>
      </c>
      <c r="M47" s="65">
        <v>75411</v>
      </c>
      <c r="N47" s="63" t="s">
        <v>289</v>
      </c>
      <c r="O47" s="56"/>
      <c r="P47" s="56"/>
    </row>
    <row r="48" spans="1:16">
      <c r="A48" s="51">
        <v>13182</v>
      </c>
      <c r="B48" s="64" t="s">
        <v>294</v>
      </c>
      <c r="C48" s="61">
        <v>2382</v>
      </c>
      <c r="D48" s="52" t="s">
        <v>89</v>
      </c>
      <c r="E48" s="58">
        <v>394</v>
      </c>
      <c r="F48" s="59" t="s">
        <v>295</v>
      </c>
      <c r="G48" s="58">
        <v>4373</v>
      </c>
      <c r="H48" s="59" t="s">
        <v>296</v>
      </c>
      <c r="I48" s="66">
        <v>59</v>
      </c>
      <c r="J48" s="67" t="s">
        <v>297</v>
      </c>
      <c r="K48" s="58">
        <v>6185</v>
      </c>
      <c r="L48" s="59" t="s">
        <v>298</v>
      </c>
      <c r="M48" s="65">
        <v>75412</v>
      </c>
      <c r="N48" s="63" t="s">
        <v>299</v>
      </c>
      <c r="O48" s="56"/>
      <c r="P48" s="56"/>
    </row>
    <row r="49" spans="1:16">
      <c r="A49" s="51">
        <v>139</v>
      </c>
      <c r="B49" s="64" t="s">
        <v>300</v>
      </c>
      <c r="C49" s="61">
        <v>2383</v>
      </c>
      <c r="D49" s="52" t="s">
        <v>263</v>
      </c>
      <c r="E49" s="58">
        <v>3941</v>
      </c>
      <c r="F49" s="59" t="s">
        <v>181</v>
      </c>
      <c r="G49" s="58">
        <v>4374</v>
      </c>
      <c r="H49" s="59" t="s">
        <v>301</v>
      </c>
      <c r="I49" s="61">
        <v>590</v>
      </c>
      <c r="J49" s="52" t="s">
        <v>302</v>
      </c>
      <c r="K49" s="58">
        <v>619</v>
      </c>
      <c r="L49" s="59" t="s">
        <v>303</v>
      </c>
      <c r="M49" s="65">
        <v>7542</v>
      </c>
      <c r="N49" s="63" t="s">
        <v>304</v>
      </c>
      <c r="O49" s="56"/>
      <c r="P49" s="56"/>
    </row>
    <row r="50" spans="1:16">
      <c r="A50" s="51">
        <v>1391</v>
      </c>
      <c r="B50" s="64" t="s">
        <v>300</v>
      </c>
      <c r="C50" s="58">
        <v>2385</v>
      </c>
      <c r="D50" s="59" t="s">
        <v>269</v>
      </c>
      <c r="E50" s="58">
        <v>3945</v>
      </c>
      <c r="F50" s="59" t="s">
        <v>186</v>
      </c>
      <c r="G50" s="58">
        <v>4378</v>
      </c>
      <c r="H50" s="59" t="s">
        <v>305</v>
      </c>
      <c r="I50" s="61">
        <v>5903</v>
      </c>
      <c r="J50" s="52" t="s">
        <v>20</v>
      </c>
      <c r="K50" s="46"/>
      <c r="L50" s="41"/>
      <c r="M50" s="65">
        <v>7543</v>
      </c>
      <c r="N50" s="63" t="s">
        <v>306</v>
      </c>
      <c r="O50" s="56"/>
      <c r="P50" s="56"/>
    </row>
    <row r="51" spans="1:16">
      <c r="A51" s="51">
        <v>1398</v>
      </c>
      <c r="B51" s="64" t="s">
        <v>284</v>
      </c>
      <c r="C51" s="58">
        <v>2388</v>
      </c>
      <c r="D51" s="59" t="s">
        <v>192</v>
      </c>
      <c r="E51" s="58">
        <v>395</v>
      </c>
      <c r="F51" s="59" t="s">
        <v>307</v>
      </c>
      <c r="G51" s="58">
        <v>438</v>
      </c>
      <c r="H51" s="59" t="s">
        <v>308</v>
      </c>
      <c r="I51" s="61">
        <v>5904</v>
      </c>
      <c r="J51" s="52" t="s">
        <v>43</v>
      </c>
      <c r="K51" s="78">
        <v>62</v>
      </c>
      <c r="L51" s="79" t="s">
        <v>309</v>
      </c>
      <c r="M51" s="65">
        <v>75431</v>
      </c>
      <c r="N51" s="63" t="s">
        <v>310</v>
      </c>
      <c r="O51" s="56"/>
      <c r="P51" s="56"/>
    </row>
    <row r="52" spans="1:16">
      <c r="A52" s="51">
        <v>13981</v>
      </c>
      <c r="B52" s="64" t="s">
        <v>290</v>
      </c>
      <c r="D52" s="50"/>
      <c r="E52" s="58">
        <v>3951</v>
      </c>
      <c r="F52" s="59" t="s">
        <v>203</v>
      </c>
      <c r="G52" s="58">
        <v>4382</v>
      </c>
      <c r="H52" s="59" t="s">
        <v>311</v>
      </c>
      <c r="I52" s="61">
        <v>5906</v>
      </c>
      <c r="J52" s="52" t="s">
        <v>51</v>
      </c>
      <c r="K52" s="61">
        <v>621</v>
      </c>
      <c r="L52" s="52" t="s">
        <v>312</v>
      </c>
      <c r="M52" s="65">
        <v>75432</v>
      </c>
      <c r="N52" s="63" t="s">
        <v>313</v>
      </c>
      <c r="O52" s="56"/>
      <c r="P52" s="56"/>
    </row>
    <row r="53" spans="1:16">
      <c r="A53" s="51">
        <v>13988</v>
      </c>
      <c r="B53" s="64" t="s">
        <v>294</v>
      </c>
      <c r="C53" s="86">
        <v>24</v>
      </c>
      <c r="D53" s="87" t="s">
        <v>314</v>
      </c>
      <c r="E53" s="58">
        <v>3955</v>
      </c>
      <c r="F53" s="59" t="s">
        <v>209</v>
      </c>
      <c r="G53" s="58">
        <v>4386</v>
      </c>
      <c r="H53" s="59" t="s">
        <v>315</v>
      </c>
      <c r="I53" s="61">
        <v>5908</v>
      </c>
      <c r="J53" s="52" t="s">
        <v>316</v>
      </c>
      <c r="K53" s="61">
        <v>6211</v>
      </c>
      <c r="L53" s="52" t="s">
        <v>317</v>
      </c>
      <c r="M53" s="65">
        <v>75433</v>
      </c>
      <c r="N53" s="63" t="s">
        <v>318</v>
      </c>
      <c r="O53" s="56"/>
      <c r="P53" s="56"/>
    </row>
    <row r="54" spans="1:16">
      <c r="A54" s="56"/>
      <c r="B54" s="90"/>
      <c r="C54" s="91"/>
      <c r="D54" s="92"/>
      <c r="E54" s="58">
        <v>397</v>
      </c>
      <c r="F54" s="59" t="s">
        <v>319</v>
      </c>
      <c r="G54" s="58">
        <v>4387</v>
      </c>
      <c r="H54" s="59" t="s">
        <v>320</v>
      </c>
      <c r="J54" s="50"/>
      <c r="K54" s="61">
        <v>6214</v>
      </c>
      <c r="L54" s="52" t="s">
        <v>321</v>
      </c>
      <c r="M54" s="65">
        <v>755</v>
      </c>
      <c r="N54" s="63" t="s">
        <v>322</v>
      </c>
      <c r="O54" s="56"/>
      <c r="P54" s="56"/>
    </row>
    <row r="55" spans="1:16">
      <c r="A55" s="83">
        <v>14</v>
      </c>
      <c r="B55" s="84" t="s">
        <v>323</v>
      </c>
      <c r="C55" s="86">
        <v>26</v>
      </c>
      <c r="D55" s="87" t="s">
        <v>324</v>
      </c>
      <c r="E55" s="56"/>
      <c r="F55" s="82"/>
      <c r="H55" s="50"/>
      <c r="J55" s="50"/>
      <c r="K55" s="61">
        <v>622</v>
      </c>
      <c r="L55" s="52" t="s">
        <v>325</v>
      </c>
      <c r="M55" s="65">
        <v>7551</v>
      </c>
      <c r="N55" s="63" t="s">
        <v>326</v>
      </c>
      <c r="O55" s="56"/>
      <c r="P55" s="56"/>
    </row>
    <row r="56" spans="1:16">
      <c r="A56" s="39">
        <v>142</v>
      </c>
      <c r="B56" s="85" t="s">
        <v>327</v>
      </c>
      <c r="C56" s="61">
        <v>261</v>
      </c>
      <c r="D56" s="52" t="s">
        <v>328</v>
      </c>
      <c r="E56" s="56"/>
      <c r="F56" s="90"/>
      <c r="G56" s="68">
        <v>44</v>
      </c>
      <c r="H56" s="69" t="s">
        <v>329</v>
      </c>
      <c r="I56" s="46"/>
      <c r="J56" s="41"/>
      <c r="K56" s="61">
        <v>6221</v>
      </c>
      <c r="L56" s="52" t="s">
        <v>330</v>
      </c>
      <c r="M56" s="65">
        <v>7552</v>
      </c>
      <c r="N56" s="63" t="s">
        <v>331</v>
      </c>
      <c r="O56" s="56"/>
      <c r="P56" s="56"/>
    </row>
    <row r="57" spans="1:16">
      <c r="A57" s="39">
        <v>1424</v>
      </c>
      <c r="B57" s="85" t="s">
        <v>332</v>
      </c>
      <c r="C57" s="58">
        <v>2611</v>
      </c>
      <c r="D57" s="59" t="s">
        <v>20</v>
      </c>
      <c r="E57" s="56"/>
      <c r="F57" s="90"/>
      <c r="G57" s="46">
        <v>441</v>
      </c>
      <c r="H57" s="41" t="s">
        <v>333</v>
      </c>
      <c r="I57" s="56"/>
      <c r="J57" s="90"/>
      <c r="K57" s="61">
        <v>6222</v>
      </c>
      <c r="L57" s="52" t="s">
        <v>334</v>
      </c>
      <c r="M57" s="65">
        <v>756</v>
      </c>
      <c r="N57" s="63" t="s">
        <v>335</v>
      </c>
      <c r="O57" s="56"/>
      <c r="P57" s="56"/>
    </row>
    <row r="58" spans="1:16">
      <c r="A58" s="39">
        <v>143</v>
      </c>
      <c r="B58" s="85" t="s">
        <v>336</v>
      </c>
      <c r="C58" s="58">
        <v>2618</v>
      </c>
      <c r="D58" s="59" t="s">
        <v>337</v>
      </c>
      <c r="E58" s="56"/>
      <c r="F58" s="90"/>
      <c r="G58" s="58">
        <v>4411</v>
      </c>
      <c r="H58" s="59" t="s">
        <v>338</v>
      </c>
      <c r="I58" s="56"/>
      <c r="J58" s="90"/>
      <c r="K58" s="61">
        <v>6224</v>
      </c>
      <c r="L58" s="52" t="s">
        <v>339</v>
      </c>
      <c r="M58" s="65">
        <v>7561</v>
      </c>
      <c r="N58" s="63" t="s">
        <v>340</v>
      </c>
      <c r="O58" s="56"/>
      <c r="P58" s="56"/>
    </row>
    <row r="59" spans="1:16">
      <c r="A59" s="39">
        <v>144</v>
      </c>
      <c r="B59" s="85" t="s">
        <v>341</v>
      </c>
      <c r="C59" s="58">
        <v>266</v>
      </c>
      <c r="D59" s="59" t="s">
        <v>342</v>
      </c>
      <c r="E59" s="56"/>
      <c r="F59" s="90"/>
      <c r="G59" s="58">
        <v>4417</v>
      </c>
      <c r="H59" s="59" t="s">
        <v>343</v>
      </c>
      <c r="I59" s="56"/>
      <c r="J59" s="90"/>
      <c r="K59" s="61">
        <v>6225</v>
      </c>
      <c r="L59" s="52" t="s">
        <v>344</v>
      </c>
      <c r="M59" s="65">
        <v>7562</v>
      </c>
      <c r="N59" s="63" t="s">
        <v>345</v>
      </c>
      <c r="O59" s="56"/>
      <c r="P59" s="56"/>
    </row>
    <row r="60" spans="1:16">
      <c r="A60" s="39">
        <v>145</v>
      </c>
      <c r="B60" s="85" t="s">
        <v>346</v>
      </c>
      <c r="C60" s="58">
        <v>267</v>
      </c>
      <c r="D60" s="59" t="s">
        <v>347</v>
      </c>
      <c r="E60" s="56"/>
      <c r="F60" s="90"/>
      <c r="G60" s="46">
        <v>4418</v>
      </c>
      <c r="H60" s="41" t="s">
        <v>348</v>
      </c>
      <c r="I60" s="56"/>
      <c r="J60" s="90"/>
      <c r="K60" s="61">
        <v>6226</v>
      </c>
      <c r="L60" s="52" t="s">
        <v>349</v>
      </c>
      <c r="M60" s="65">
        <v>757</v>
      </c>
      <c r="N60" s="63" t="s">
        <v>350</v>
      </c>
      <c r="O60" s="56"/>
      <c r="P60" s="56"/>
    </row>
    <row r="61" spans="1:16">
      <c r="A61" s="39">
        <v>148</v>
      </c>
      <c r="B61" s="85" t="s">
        <v>351</v>
      </c>
      <c r="C61" s="58">
        <v>2671</v>
      </c>
      <c r="D61" s="59" t="s">
        <v>352</v>
      </c>
      <c r="E61" s="56"/>
      <c r="F61" s="90"/>
      <c r="G61" s="58">
        <v>4419</v>
      </c>
      <c r="H61" s="59" t="s">
        <v>353</v>
      </c>
      <c r="I61" s="56"/>
      <c r="J61" s="90"/>
      <c r="K61" s="61">
        <v>62264</v>
      </c>
      <c r="L61" s="52" t="s">
        <v>354</v>
      </c>
      <c r="M61" s="65">
        <v>758</v>
      </c>
      <c r="N61" s="63" t="s">
        <v>355</v>
      </c>
      <c r="O61" s="56"/>
      <c r="P61" s="56"/>
    </row>
    <row r="62" spans="1:16">
      <c r="A62" s="56"/>
      <c r="B62" s="90"/>
      <c r="C62" s="58">
        <v>2678</v>
      </c>
      <c r="D62" s="59" t="s">
        <v>199</v>
      </c>
      <c r="E62" s="56"/>
      <c r="F62" s="90"/>
      <c r="G62" s="58">
        <v>442</v>
      </c>
      <c r="H62" s="59" t="s">
        <v>356</v>
      </c>
      <c r="I62" s="56"/>
      <c r="J62" s="90"/>
      <c r="K62" s="61">
        <v>6227</v>
      </c>
      <c r="L62" s="52" t="s">
        <v>357</v>
      </c>
      <c r="M62" s="70"/>
      <c r="N62" s="71"/>
      <c r="O62" s="56"/>
      <c r="P62" s="56"/>
    </row>
    <row r="63" spans="1:16">
      <c r="A63" s="83">
        <v>15</v>
      </c>
      <c r="B63" s="84" t="s">
        <v>358</v>
      </c>
      <c r="C63" s="58">
        <v>269</v>
      </c>
      <c r="D63" s="59" t="s">
        <v>359</v>
      </c>
      <c r="E63" s="56"/>
      <c r="F63" s="90"/>
      <c r="G63" s="58">
        <v>4421</v>
      </c>
      <c r="H63" s="59" t="s">
        <v>360</v>
      </c>
      <c r="I63" s="56"/>
      <c r="J63" s="90"/>
      <c r="K63" s="61">
        <v>6228</v>
      </c>
      <c r="L63" s="52" t="s">
        <v>282</v>
      </c>
      <c r="M63" s="93">
        <v>76</v>
      </c>
      <c r="N63" s="73" t="s">
        <v>361</v>
      </c>
      <c r="O63" s="56"/>
      <c r="P63" s="56"/>
    </row>
    <row r="64" spans="1:16">
      <c r="A64" s="39">
        <v>151</v>
      </c>
      <c r="B64" s="85" t="s">
        <v>362</v>
      </c>
      <c r="D64" s="94"/>
      <c r="E64" s="56"/>
      <c r="F64" s="90"/>
      <c r="G64" s="58">
        <v>4422</v>
      </c>
      <c r="H64" s="59" t="s">
        <v>363</v>
      </c>
      <c r="I64" s="56"/>
      <c r="J64" s="90"/>
      <c r="K64" s="61">
        <v>623</v>
      </c>
      <c r="L64" s="52" t="s">
        <v>364</v>
      </c>
      <c r="M64" s="65">
        <v>761</v>
      </c>
      <c r="N64" s="63" t="s">
        <v>365</v>
      </c>
      <c r="O64" s="56"/>
      <c r="P64" s="56"/>
    </row>
    <row r="65" spans="1:16">
      <c r="A65" s="51">
        <v>1511</v>
      </c>
      <c r="B65" s="64" t="s">
        <v>366</v>
      </c>
      <c r="C65" s="86">
        <v>27</v>
      </c>
      <c r="D65" s="87" t="s">
        <v>367</v>
      </c>
      <c r="E65" s="56"/>
      <c r="F65" s="90"/>
      <c r="G65" s="58">
        <v>443</v>
      </c>
      <c r="H65" s="59" t="s">
        <v>368</v>
      </c>
      <c r="I65" s="56"/>
      <c r="J65" s="90"/>
      <c r="K65" s="61">
        <v>6231</v>
      </c>
      <c r="L65" s="52" t="s">
        <v>369</v>
      </c>
      <c r="M65" s="65">
        <v>7611</v>
      </c>
      <c r="N65" s="63" t="s">
        <v>370</v>
      </c>
      <c r="O65" s="56"/>
      <c r="P65" s="56"/>
    </row>
    <row r="66" spans="1:16">
      <c r="A66" s="51">
        <v>1514</v>
      </c>
      <c r="B66" s="64" t="s">
        <v>371</v>
      </c>
      <c r="C66" s="61">
        <v>271</v>
      </c>
      <c r="D66" s="52" t="s">
        <v>372</v>
      </c>
      <c r="E66" s="56"/>
      <c r="F66" s="90"/>
      <c r="G66" s="58">
        <v>444</v>
      </c>
      <c r="H66" s="59" t="s">
        <v>373</v>
      </c>
      <c r="I66" s="56"/>
      <c r="J66" s="90"/>
      <c r="K66" s="61">
        <v>6232</v>
      </c>
      <c r="L66" s="52" t="s">
        <v>374</v>
      </c>
      <c r="M66" s="65">
        <v>7616</v>
      </c>
      <c r="N66" s="63" t="s">
        <v>375</v>
      </c>
      <c r="O66" s="56"/>
      <c r="P66" s="56"/>
    </row>
    <row r="67" spans="1:16">
      <c r="A67" s="58">
        <v>1515</v>
      </c>
      <c r="B67" s="64" t="s">
        <v>376</v>
      </c>
      <c r="C67" s="58">
        <v>2711</v>
      </c>
      <c r="D67" s="59" t="s">
        <v>20</v>
      </c>
      <c r="E67" s="56"/>
      <c r="F67" s="90"/>
      <c r="G67" s="58">
        <v>445</v>
      </c>
      <c r="H67" s="59" t="s">
        <v>377</v>
      </c>
      <c r="I67" s="56"/>
      <c r="J67" s="90"/>
      <c r="K67" s="61">
        <v>6233</v>
      </c>
      <c r="L67" s="52" t="s">
        <v>378</v>
      </c>
      <c r="M67" s="65">
        <v>7617</v>
      </c>
      <c r="N67" s="63" t="s">
        <v>379</v>
      </c>
      <c r="O67" s="56"/>
      <c r="P67" s="56"/>
    </row>
    <row r="68" spans="1:16">
      <c r="A68" s="51">
        <v>1516</v>
      </c>
      <c r="B68" s="64" t="s">
        <v>380</v>
      </c>
      <c r="C68" s="58">
        <v>2718</v>
      </c>
      <c r="D68" s="59" t="s">
        <v>381</v>
      </c>
      <c r="E68" s="56"/>
      <c r="F68" s="90"/>
      <c r="G68" s="58">
        <v>4452</v>
      </c>
      <c r="H68" s="59" t="s">
        <v>382</v>
      </c>
      <c r="I68" s="56"/>
      <c r="J68" s="90"/>
      <c r="K68" s="61">
        <v>6234</v>
      </c>
      <c r="L68" s="52" t="s">
        <v>383</v>
      </c>
      <c r="M68" s="65">
        <v>762</v>
      </c>
      <c r="N68" s="63" t="s">
        <v>384</v>
      </c>
      <c r="O68" s="56"/>
      <c r="P68" s="56"/>
    </row>
    <row r="69" spans="1:16">
      <c r="A69" s="51">
        <v>1518</v>
      </c>
      <c r="B69" s="64" t="s">
        <v>385</v>
      </c>
      <c r="C69" s="58">
        <v>272</v>
      </c>
      <c r="D69" s="59" t="s">
        <v>386</v>
      </c>
      <c r="E69" s="56"/>
      <c r="F69" s="90"/>
      <c r="G69" s="46">
        <v>4455</v>
      </c>
      <c r="H69" s="41" t="s">
        <v>387</v>
      </c>
      <c r="I69" s="56"/>
      <c r="J69" s="90"/>
      <c r="K69" s="61">
        <v>6235</v>
      </c>
      <c r="L69" s="52" t="s">
        <v>388</v>
      </c>
      <c r="M69" s="65">
        <v>7621</v>
      </c>
      <c r="N69" s="63" t="s">
        <v>389</v>
      </c>
      <c r="O69" s="56"/>
      <c r="P69" s="56"/>
    </row>
    <row r="70" spans="1:16">
      <c r="A70" s="77">
        <v>152</v>
      </c>
      <c r="B70" s="64" t="s">
        <v>390</v>
      </c>
      <c r="C70" s="58">
        <v>2721</v>
      </c>
      <c r="D70" s="59" t="s">
        <v>51</v>
      </c>
      <c r="E70" s="56"/>
      <c r="F70" s="90"/>
      <c r="G70" s="58">
        <v>44551</v>
      </c>
      <c r="H70" s="59" t="s">
        <v>391</v>
      </c>
      <c r="I70" s="56"/>
      <c r="J70" s="90"/>
      <c r="K70" s="61">
        <v>6236</v>
      </c>
      <c r="L70" s="52" t="s">
        <v>392</v>
      </c>
      <c r="M70" s="65">
        <v>7624</v>
      </c>
      <c r="N70" s="63" t="s">
        <v>393</v>
      </c>
      <c r="O70" s="56"/>
      <c r="P70" s="56"/>
    </row>
    <row r="71" spans="1:16">
      <c r="A71" s="51">
        <v>153</v>
      </c>
      <c r="B71" s="64" t="s">
        <v>394</v>
      </c>
      <c r="C71" s="58">
        <v>2722</v>
      </c>
      <c r="D71" s="59" t="s">
        <v>395</v>
      </c>
      <c r="E71" s="56"/>
      <c r="F71" s="90"/>
      <c r="G71" s="58">
        <v>4456</v>
      </c>
      <c r="H71" s="59" t="s">
        <v>396</v>
      </c>
      <c r="I71" s="56"/>
      <c r="J71" s="90"/>
      <c r="K71" s="61">
        <v>6237</v>
      </c>
      <c r="L71" s="52" t="s">
        <v>397</v>
      </c>
      <c r="M71" s="65">
        <v>7627</v>
      </c>
      <c r="N71" s="63" t="s">
        <v>398</v>
      </c>
      <c r="O71" s="56"/>
      <c r="P71" s="56"/>
    </row>
    <row r="72" spans="1:16">
      <c r="A72" s="51">
        <v>155</v>
      </c>
      <c r="B72" s="64" t="s">
        <v>399</v>
      </c>
      <c r="C72" s="58">
        <v>2728</v>
      </c>
      <c r="D72" s="59" t="s">
        <v>381</v>
      </c>
      <c r="E72" s="56"/>
      <c r="F72" s="90"/>
      <c r="G72" s="61">
        <v>44562</v>
      </c>
      <c r="H72" s="52" t="s">
        <v>400</v>
      </c>
      <c r="I72" s="56"/>
      <c r="J72" s="90"/>
      <c r="K72" s="61">
        <v>6238</v>
      </c>
      <c r="L72" s="52" t="s">
        <v>401</v>
      </c>
      <c r="M72" s="65">
        <v>763</v>
      </c>
      <c r="N72" s="63" t="s">
        <v>402</v>
      </c>
      <c r="O72" s="56"/>
      <c r="P72" s="56"/>
    </row>
    <row r="73" spans="1:16">
      <c r="A73" s="51">
        <v>157</v>
      </c>
      <c r="B73" s="64" t="s">
        <v>403</v>
      </c>
      <c r="C73" s="58">
        <v>274</v>
      </c>
      <c r="D73" s="59" t="s">
        <v>404</v>
      </c>
      <c r="E73" s="56"/>
      <c r="F73" s="90"/>
      <c r="G73" s="61">
        <v>44566</v>
      </c>
      <c r="H73" s="52" t="s">
        <v>405</v>
      </c>
      <c r="I73" s="56"/>
      <c r="J73" s="90"/>
      <c r="K73" s="61">
        <v>624</v>
      </c>
      <c r="L73" s="52" t="s">
        <v>406</v>
      </c>
      <c r="M73" s="65">
        <v>764</v>
      </c>
      <c r="N73" s="63" t="s">
        <v>407</v>
      </c>
      <c r="O73" s="56"/>
      <c r="P73" s="56"/>
    </row>
    <row r="74" spans="1:16">
      <c r="A74" s="95">
        <v>1572</v>
      </c>
      <c r="B74" s="64" t="s">
        <v>408</v>
      </c>
      <c r="C74" s="58">
        <v>2742</v>
      </c>
      <c r="D74" s="59" t="s">
        <v>409</v>
      </c>
      <c r="E74" s="56"/>
      <c r="F74" s="90"/>
      <c r="G74" s="61">
        <v>44567</v>
      </c>
      <c r="H74" s="52" t="s">
        <v>410</v>
      </c>
      <c r="I74" s="56"/>
      <c r="J74" s="90"/>
      <c r="K74" s="61">
        <v>6241</v>
      </c>
      <c r="L74" s="52" t="s">
        <v>411</v>
      </c>
      <c r="M74" s="65">
        <v>765</v>
      </c>
      <c r="N74" s="63" t="s">
        <v>412</v>
      </c>
      <c r="O74" s="56"/>
      <c r="P74" s="56"/>
    </row>
    <row r="75" spans="1:16">
      <c r="A75" s="58">
        <v>158</v>
      </c>
      <c r="B75" s="64" t="s">
        <v>413</v>
      </c>
      <c r="C75" s="58">
        <v>2743</v>
      </c>
      <c r="D75" s="59" t="s">
        <v>414</v>
      </c>
      <c r="E75" s="56"/>
      <c r="F75" s="90"/>
      <c r="G75" s="61">
        <v>4457</v>
      </c>
      <c r="H75" s="52" t="s">
        <v>415</v>
      </c>
      <c r="I75" s="56"/>
      <c r="J75" s="90"/>
      <c r="K75" s="61">
        <v>6242</v>
      </c>
      <c r="L75" s="52" t="s">
        <v>416</v>
      </c>
      <c r="M75" s="65">
        <v>766</v>
      </c>
      <c r="N75" s="63" t="s">
        <v>417</v>
      </c>
      <c r="O75" s="56"/>
      <c r="P75" s="56"/>
    </row>
    <row r="76" spans="1:16">
      <c r="A76" s="56"/>
      <c r="B76" s="90"/>
      <c r="C76" s="58">
        <v>2748</v>
      </c>
      <c r="D76" s="59" t="s">
        <v>418</v>
      </c>
      <c r="E76" s="56"/>
      <c r="F76" s="90"/>
      <c r="G76" s="61">
        <v>44571</v>
      </c>
      <c r="H76" s="52" t="s">
        <v>419</v>
      </c>
      <c r="I76" s="56"/>
      <c r="J76" s="90"/>
      <c r="K76" s="61">
        <v>6243</v>
      </c>
      <c r="L76" s="52" t="s">
        <v>420</v>
      </c>
      <c r="M76" s="65">
        <v>767</v>
      </c>
      <c r="N76" s="63" t="s">
        <v>421</v>
      </c>
      <c r="O76" s="56"/>
      <c r="P76" s="56"/>
    </row>
    <row r="77" spans="1:16">
      <c r="A77" s="83">
        <v>16</v>
      </c>
      <c r="B77" s="84" t="s">
        <v>422</v>
      </c>
      <c r="C77" s="58">
        <v>275</v>
      </c>
      <c r="D77" s="59" t="s">
        <v>423</v>
      </c>
      <c r="E77" s="56"/>
      <c r="F77" s="90"/>
      <c r="G77" s="61">
        <v>4458</v>
      </c>
      <c r="H77" s="52" t="s">
        <v>424</v>
      </c>
      <c r="I77" s="56"/>
      <c r="J77" s="90"/>
      <c r="K77" s="61">
        <v>6244</v>
      </c>
      <c r="L77" s="52" t="s">
        <v>425</v>
      </c>
      <c r="M77" s="65">
        <v>768</v>
      </c>
      <c r="N77" s="63" t="s">
        <v>426</v>
      </c>
      <c r="O77" s="56"/>
      <c r="P77" s="56"/>
    </row>
    <row r="78" spans="1:16">
      <c r="A78" s="39">
        <v>163</v>
      </c>
      <c r="B78" s="85" t="s">
        <v>427</v>
      </c>
      <c r="C78" s="58">
        <v>2751</v>
      </c>
      <c r="D78" s="59" t="s">
        <v>428</v>
      </c>
      <c r="E78" s="56"/>
      <c r="F78" s="90"/>
      <c r="G78" s="61">
        <v>44583</v>
      </c>
      <c r="H78" s="52" t="s">
        <v>429</v>
      </c>
      <c r="I78" s="56"/>
      <c r="J78" s="90"/>
      <c r="K78" s="61">
        <v>6247</v>
      </c>
      <c r="L78" s="52" t="s">
        <v>430</v>
      </c>
      <c r="M78" s="70"/>
      <c r="N78" s="71"/>
      <c r="O78" s="56"/>
      <c r="P78" s="56"/>
    </row>
    <row r="79" spans="1:16">
      <c r="A79" s="96">
        <v>1631</v>
      </c>
      <c r="B79" s="85" t="s">
        <v>431</v>
      </c>
      <c r="C79" s="58">
        <v>2755</v>
      </c>
      <c r="D79" s="59" t="s">
        <v>432</v>
      </c>
      <c r="E79" s="56"/>
      <c r="F79" s="90"/>
      <c r="G79" s="61">
        <v>44584</v>
      </c>
      <c r="H79" s="52" t="s">
        <v>433</v>
      </c>
      <c r="I79" s="56"/>
      <c r="J79" s="90"/>
      <c r="K79" s="61">
        <v>625</v>
      </c>
      <c r="L79" s="52" t="s">
        <v>434</v>
      </c>
      <c r="M79" s="72">
        <v>77</v>
      </c>
      <c r="N79" s="73" t="s">
        <v>435</v>
      </c>
      <c r="O79" s="56"/>
      <c r="P79" s="56"/>
    </row>
    <row r="80" spans="1:16">
      <c r="A80" s="39">
        <v>164</v>
      </c>
      <c r="B80" s="85" t="s">
        <v>436</v>
      </c>
      <c r="C80" s="58">
        <v>276</v>
      </c>
      <c r="D80" s="59" t="s">
        <v>437</v>
      </c>
      <c r="E80" s="56"/>
      <c r="F80" s="90"/>
      <c r="G80" s="61">
        <v>447</v>
      </c>
      <c r="H80" s="52" t="s">
        <v>438</v>
      </c>
      <c r="I80" s="56"/>
      <c r="J80" s="90"/>
      <c r="K80" s="61">
        <v>6251</v>
      </c>
      <c r="L80" s="52" t="s">
        <v>439</v>
      </c>
      <c r="M80" s="75">
        <v>771</v>
      </c>
      <c r="N80" s="76" t="s">
        <v>440</v>
      </c>
      <c r="O80" s="56"/>
      <c r="P80" s="56"/>
    </row>
    <row r="81" spans="1:16">
      <c r="A81" s="39">
        <v>165</v>
      </c>
      <c r="B81" s="85" t="s">
        <v>441</v>
      </c>
      <c r="C81" s="58">
        <v>2761</v>
      </c>
      <c r="D81" s="59" t="s">
        <v>442</v>
      </c>
      <c r="E81" s="56"/>
      <c r="F81" s="90"/>
      <c r="G81" s="61">
        <v>4471</v>
      </c>
      <c r="H81" s="52" t="s">
        <v>443</v>
      </c>
      <c r="I81" s="56"/>
      <c r="J81" s="90"/>
      <c r="K81" s="61">
        <v>6255</v>
      </c>
      <c r="L81" s="52" t="s">
        <v>444</v>
      </c>
      <c r="M81" s="65">
        <v>7713</v>
      </c>
      <c r="N81" s="63" t="s">
        <v>445</v>
      </c>
      <c r="O81" s="56"/>
      <c r="P81" s="56"/>
    </row>
    <row r="82" spans="1:16">
      <c r="A82" s="39">
        <v>1651</v>
      </c>
      <c r="B82" s="85" t="s">
        <v>428</v>
      </c>
      <c r="C82" s="58">
        <v>2768</v>
      </c>
      <c r="D82" s="59" t="s">
        <v>199</v>
      </c>
      <c r="E82" s="56"/>
      <c r="F82" s="90"/>
      <c r="G82" s="61">
        <v>4472</v>
      </c>
      <c r="H82" s="52" t="s">
        <v>446</v>
      </c>
      <c r="I82" s="56"/>
      <c r="J82" s="90"/>
      <c r="K82" s="61">
        <v>6256</v>
      </c>
      <c r="L82" s="52" t="s">
        <v>447</v>
      </c>
      <c r="M82" s="65">
        <v>7714</v>
      </c>
      <c r="N82" s="63" t="s">
        <v>448</v>
      </c>
      <c r="O82" s="56"/>
      <c r="P82" s="56"/>
    </row>
    <row r="83" spans="1:16">
      <c r="A83" s="39">
        <v>1652</v>
      </c>
      <c r="B83" s="85" t="s">
        <v>432</v>
      </c>
      <c r="C83" s="58">
        <v>27682</v>
      </c>
      <c r="D83" s="59" t="s">
        <v>449</v>
      </c>
      <c r="E83" s="56"/>
      <c r="F83" s="90"/>
      <c r="G83" s="61">
        <v>4478</v>
      </c>
      <c r="H83" s="52" t="s">
        <v>450</v>
      </c>
      <c r="I83" s="56"/>
      <c r="J83" s="90"/>
      <c r="K83" s="61">
        <v>6257</v>
      </c>
      <c r="L83" s="52" t="s">
        <v>451</v>
      </c>
      <c r="M83" s="70">
        <v>7715</v>
      </c>
      <c r="N83" s="71" t="s">
        <v>452</v>
      </c>
      <c r="O83" s="56"/>
      <c r="P83" s="56"/>
    </row>
    <row r="84" spans="1:16">
      <c r="A84" s="39">
        <v>167</v>
      </c>
      <c r="B84" s="85" t="s">
        <v>453</v>
      </c>
      <c r="C84" s="58">
        <v>27684</v>
      </c>
      <c r="D84" s="59" t="s">
        <v>454</v>
      </c>
      <c r="E84" s="56"/>
      <c r="F84" s="90"/>
      <c r="G84" s="61">
        <v>448</v>
      </c>
      <c r="H84" s="52" t="s">
        <v>455</v>
      </c>
      <c r="I84" s="56"/>
      <c r="J84" s="90"/>
      <c r="K84" s="61">
        <v>626</v>
      </c>
      <c r="L84" s="52" t="s">
        <v>456</v>
      </c>
      <c r="M84" s="65">
        <v>7717</v>
      </c>
      <c r="N84" s="63" t="s">
        <v>457</v>
      </c>
      <c r="O84" s="56"/>
      <c r="P84" s="56"/>
    </row>
    <row r="85" spans="1:16">
      <c r="A85" s="39">
        <v>168</v>
      </c>
      <c r="B85" s="85" t="s">
        <v>458</v>
      </c>
      <c r="C85" s="58">
        <v>27685</v>
      </c>
      <c r="D85" s="59" t="s">
        <v>459</v>
      </c>
      <c r="E85" s="56"/>
      <c r="F85" s="90"/>
      <c r="G85" s="61">
        <v>4482</v>
      </c>
      <c r="H85" s="52" t="s">
        <v>460</v>
      </c>
      <c r="I85" s="56"/>
      <c r="J85" s="90"/>
      <c r="K85" s="46">
        <v>6261</v>
      </c>
      <c r="L85" s="41" t="s">
        <v>461</v>
      </c>
      <c r="M85" s="65">
        <v>7718</v>
      </c>
      <c r="N85" s="63" t="s">
        <v>462</v>
      </c>
      <c r="O85" s="56"/>
      <c r="P85" s="56"/>
    </row>
    <row r="86" spans="1:16">
      <c r="A86" s="51">
        <v>1681</v>
      </c>
      <c r="B86" s="64" t="s">
        <v>463</v>
      </c>
      <c r="C86" s="58">
        <v>27688</v>
      </c>
      <c r="D86" s="59" t="s">
        <v>464</v>
      </c>
      <c r="E86" s="56"/>
      <c r="F86" s="90"/>
      <c r="G86" s="61">
        <v>4486</v>
      </c>
      <c r="H86" s="52" t="s">
        <v>465</v>
      </c>
      <c r="I86" s="56"/>
      <c r="J86" s="90"/>
      <c r="K86" s="58">
        <v>6263</v>
      </c>
      <c r="L86" s="59" t="s">
        <v>466</v>
      </c>
      <c r="M86" s="65">
        <v>772</v>
      </c>
      <c r="N86" s="63" t="s">
        <v>467</v>
      </c>
      <c r="O86" s="56"/>
      <c r="P86" s="56"/>
    </row>
    <row r="87" spans="1:16">
      <c r="A87" s="39">
        <v>1685</v>
      </c>
      <c r="B87" s="85" t="s">
        <v>468</v>
      </c>
      <c r="C87" s="58">
        <v>279</v>
      </c>
      <c r="D87" s="59" t="s">
        <v>469</v>
      </c>
      <c r="E87" s="56"/>
      <c r="F87" s="90"/>
      <c r="G87" s="61">
        <v>4487</v>
      </c>
      <c r="H87" s="52" t="s">
        <v>470</v>
      </c>
      <c r="I87" s="56"/>
      <c r="J87" s="90"/>
      <c r="K87" s="61">
        <v>6265</v>
      </c>
      <c r="L87" s="52" t="s">
        <v>471</v>
      </c>
      <c r="M87" s="65">
        <v>775</v>
      </c>
      <c r="N87" s="63" t="s">
        <v>472</v>
      </c>
      <c r="O87" s="56"/>
      <c r="P87" s="56"/>
    </row>
    <row r="88" spans="1:16">
      <c r="A88" s="39">
        <v>1687</v>
      </c>
      <c r="B88" s="85" t="s">
        <v>473</v>
      </c>
      <c r="C88" s="46"/>
      <c r="D88" s="41"/>
      <c r="E88" s="56"/>
      <c r="F88" s="90"/>
      <c r="H88" s="50"/>
      <c r="J88" s="50"/>
      <c r="K88" s="39">
        <v>6268</v>
      </c>
      <c r="L88" s="52" t="s">
        <v>474</v>
      </c>
      <c r="M88" s="65">
        <v>7751</v>
      </c>
      <c r="N88" s="63" t="s">
        <v>9</v>
      </c>
      <c r="O88" s="56"/>
      <c r="P88" s="56"/>
    </row>
    <row r="89" spans="1:16">
      <c r="A89" s="39">
        <v>1688</v>
      </c>
      <c r="B89" s="85" t="s">
        <v>199</v>
      </c>
      <c r="C89" s="86">
        <v>28</v>
      </c>
      <c r="D89" s="87" t="s">
        <v>475</v>
      </c>
      <c r="E89" s="56"/>
      <c r="F89" s="90"/>
      <c r="G89" s="68">
        <v>45</v>
      </c>
      <c r="H89" s="69" t="s">
        <v>476</v>
      </c>
      <c r="J89" s="50"/>
      <c r="K89" s="39">
        <v>627</v>
      </c>
      <c r="L89" s="52" t="s">
        <v>477</v>
      </c>
      <c r="M89" s="65">
        <v>7752</v>
      </c>
      <c r="N89" s="63" t="s">
        <v>82</v>
      </c>
      <c r="O89" s="56"/>
      <c r="P89" s="56"/>
    </row>
    <row r="90" spans="1:16">
      <c r="A90" s="51">
        <v>16883</v>
      </c>
      <c r="B90" s="64" t="s">
        <v>478</v>
      </c>
      <c r="C90" s="61">
        <v>280</v>
      </c>
      <c r="D90" s="52" t="s">
        <v>479</v>
      </c>
      <c r="E90" s="56"/>
      <c r="F90" s="90"/>
      <c r="G90" s="61">
        <v>451</v>
      </c>
      <c r="H90" s="52" t="s">
        <v>480</v>
      </c>
      <c r="J90" s="50"/>
      <c r="K90" s="39">
        <v>6271</v>
      </c>
      <c r="L90" s="52" t="s">
        <v>481</v>
      </c>
      <c r="M90" s="65">
        <v>7754</v>
      </c>
      <c r="N90" s="63" t="s">
        <v>482</v>
      </c>
      <c r="O90" s="56"/>
      <c r="P90" s="56"/>
    </row>
    <row r="91" spans="1:16">
      <c r="A91" s="39">
        <v>16884</v>
      </c>
      <c r="B91" s="85" t="s">
        <v>483</v>
      </c>
      <c r="C91" s="58">
        <v>2804</v>
      </c>
      <c r="D91" s="59" t="s">
        <v>48</v>
      </c>
      <c r="E91" s="56"/>
      <c r="F91" s="90"/>
      <c r="G91" s="61">
        <v>455</v>
      </c>
      <c r="H91" s="52" t="s">
        <v>484</v>
      </c>
      <c r="I91" s="56"/>
      <c r="J91" s="90"/>
      <c r="K91" s="61">
        <v>6272</v>
      </c>
      <c r="L91" s="52" t="s">
        <v>485</v>
      </c>
      <c r="M91" s="65">
        <v>7756</v>
      </c>
      <c r="N91" s="63" t="s">
        <v>486</v>
      </c>
      <c r="O91" s="56"/>
      <c r="P91" s="56"/>
    </row>
    <row r="92" spans="1:16">
      <c r="A92" s="39">
        <v>16885</v>
      </c>
      <c r="B92" s="85" t="s">
        <v>487</v>
      </c>
      <c r="C92" s="58">
        <v>281</v>
      </c>
      <c r="D92" s="59" t="s">
        <v>488</v>
      </c>
      <c r="E92" s="56"/>
      <c r="F92" s="90"/>
      <c r="H92" s="50"/>
      <c r="I92" s="56"/>
      <c r="J92" s="90"/>
      <c r="K92" s="61">
        <v>6275</v>
      </c>
      <c r="L92" s="52" t="s">
        <v>489</v>
      </c>
      <c r="M92" s="65">
        <v>7758</v>
      </c>
      <c r="N92" s="63" t="s">
        <v>490</v>
      </c>
      <c r="O92" s="56"/>
      <c r="P92" s="56"/>
    </row>
    <row r="93" spans="1:16">
      <c r="A93" s="39">
        <v>16887</v>
      </c>
      <c r="B93" s="85" t="s">
        <v>491</v>
      </c>
      <c r="C93" s="61">
        <v>2812</v>
      </c>
      <c r="D93" s="52" t="s">
        <v>116</v>
      </c>
      <c r="E93" s="56"/>
      <c r="F93" s="90"/>
      <c r="G93" s="68">
        <v>46</v>
      </c>
      <c r="H93" s="69" t="s">
        <v>492</v>
      </c>
      <c r="I93" s="56"/>
      <c r="J93" s="90"/>
      <c r="K93" s="61">
        <v>6276</v>
      </c>
      <c r="L93" s="52" t="s">
        <v>493</v>
      </c>
      <c r="M93" s="65">
        <v>777</v>
      </c>
      <c r="N93" s="63" t="s">
        <v>494</v>
      </c>
      <c r="O93" s="56"/>
      <c r="P93" s="56"/>
    </row>
    <row r="94" spans="1:16">
      <c r="A94" s="39">
        <v>16888</v>
      </c>
      <c r="B94" s="85" t="s">
        <v>495</v>
      </c>
      <c r="C94" s="61">
        <v>2813</v>
      </c>
      <c r="D94" s="52" t="s">
        <v>496</v>
      </c>
      <c r="E94" s="56"/>
      <c r="F94" s="90"/>
      <c r="G94" s="61">
        <v>461</v>
      </c>
      <c r="H94" s="52" t="s">
        <v>497</v>
      </c>
      <c r="I94" s="56"/>
      <c r="J94" s="90"/>
      <c r="K94" s="61">
        <v>6278</v>
      </c>
      <c r="L94" s="52" t="s">
        <v>498</v>
      </c>
      <c r="M94" s="65">
        <v>778</v>
      </c>
      <c r="N94" s="63" t="s">
        <v>499</v>
      </c>
      <c r="O94" s="56"/>
      <c r="P94" s="56"/>
    </row>
    <row r="95" spans="1:16">
      <c r="A95" s="97"/>
      <c r="B95" s="98"/>
      <c r="C95" s="61">
        <v>2814</v>
      </c>
      <c r="D95" s="52" t="s">
        <v>500</v>
      </c>
      <c r="E95" s="56"/>
      <c r="F95" s="90"/>
      <c r="G95" s="58">
        <v>462</v>
      </c>
      <c r="H95" s="59" t="s">
        <v>501</v>
      </c>
      <c r="I95" s="56"/>
      <c r="J95" s="90"/>
      <c r="K95" s="61">
        <v>628</v>
      </c>
      <c r="L95" s="52" t="s">
        <v>502</v>
      </c>
      <c r="M95" s="70"/>
      <c r="N95" s="71"/>
      <c r="O95" s="56"/>
      <c r="P95" s="56"/>
    </row>
    <row r="96" spans="1:16">
      <c r="A96" s="83">
        <v>17</v>
      </c>
      <c r="B96" s="99" t="s">
        <v>503</v>
      </c>
      <c r="C96" s="61">
        <v>2815</v>
      </c>
      <c r="D96" s="52" t="s">
        <v>504</v>
      </c>
      <c r="E96" s="56"/>
      <c r="F96" s="90"/>
      <c r="G96" s="58">
        <v>463</v>
      </c>
      <c r="H96" s="59" t="s">
        <v>505</v>
      </c>
      <c r="I96" s="56"/>
      <c r="J96" s="90"/>
      <c r="K96" s="61">
        <v>6281</v>
      </c>
      <c r="L96" s="52" t="s">
        <v>506</v>
      </c>
      <c r="M96" s="72">
        <v>78</v>
      </c>
      <c r="N96" s="73" t="s">
        <v>507</v>
      </c>
      <c r="O96" s="56"/>
      <c r="P96" s="56"/>
    </row>
    <row r="97" spans="1:16">
      <c r="A97" s="96">
        <v>171</v>
      </c>
      <c r="B97" s="85" t="s">
        <v>503</v>
      </c>
      <c r="C97" s="58">
        <v>2818</v>
      </c>
      <c r="D97" s="59" t="s">
        <v>508</v>
      </c>
      <c r="E97" s="56"/>
      <c r="F97" s="90"/>
      <c r="G97" s="58">
        <v>4632</v>
      </c>
      <c r="H97" s="59" t="s">
        <v>509</v>
      </c>
      <c r="I97" s="56"/>
      <c r="J97" s="90"/>
      <c r="K97" s="61">
        <v>6284</v>
      </c>
      <c r="L97" s="52" t="s">
        <v>510</v>
      </c>
      <c r="M97" s="75">
        <v>781</v>
      </c>
      <c r="N97" s="76" t="s">
        <v>511</v>
      </c>
      <c r="O97" s="56"/>
      <c r="P97" s="56"/>
    </row>
    <row r="98" spans="1:16">
      <c r="A98" s="77">
        <v>1711</v>
      </c>
      <c r="B98" s="64" t="s">
        <v>352</v>
      </c>
      <c r="C98" s="46"/>
      <c r="D98" s="41"/>
      <c r="E98" s="56"/>
      <c r="F98" s="90"/>
      <c r="G98" s="58">
        <v>4633</v>
      </c>
      <c r="H98" s="59" t="s">
        <v>512</v>
      </c>
      <c r="I98" s="56"/>
      <c r="J98" s="90"/>
      <c r="K98" s="61">
        <v>6288</v>
      </c>
      <c r="L98" s="52" t="s">
        <v>513</v>
      </c>
      <c r="M98" s="65">
        <v>7811</v>
      </c>
      <c r="N98" s="63" t="s">
        <v>514</v>
      </c>
      <c r="O98" s="56"/>
      <c r="P98" s="56"/>
    </row>
    <row r="99" spans="1:16">
      <c r="A99" s="77">
        <v>1718</v>
      </c>
      <c r="B99" s="64" t="s">
        <v>199</v>
      </c>
      <c r="C99" s="86">
        <v>29</v>
      </c>
      <c r="D99" s="100" t="s">
        <v>515</v>
      </c>
      <c r="E99" s="56"/>
      <c r="F99" s="90"/>
      <c r="G99" s="58">
        <v>464</v>
      </c>
      <c r="H99" s="59" t="s">
        <v>516</v>
      </c>
      <c r="I99" s="56"/>
      <c r="J99" s="90"/>
      <c r="K99" s="61">
        <v>629</v>
      </c>
      <c r="L99" s="52" t="s">
        <v>517</v>
      </c>
      <c r="M99" s="65">
        <v>78111</v>
      </c>
      <c r="N99" s="63" t="s">
        <v>518</v>
      </c>
      <c r="O99" s="56"/>
      <c r="P99" s="56"/>
    </row>
    <row r="100" spans="1:16">
      <c r="A100" s="101"/>
      <c r="B100" s="102"/>
      <c r="C100" s="39">
        <v>290</v>
      </c>
      <c r="D100" s="52" t="s">
        <v>519</v>
      </c>
      <c r="E100" s="56"/>
      <c r="F100" s="90"/>
      <c r="G100" s="58">
        <v>465</v>
      </c>
      <c r="H100" s="59" t="s">
        <v>520</v>
      </c>
      <c r="I100" s="56"/>
      <c r="J100" s="90"/>
      <c r="L100" s="50"/>
      <c r="M100" s="65">
        <v>78112</v>
      </c>
      <c r="N100" s="63" t="s">
        <v>82</v>
      </c>
      <c r="O100" s="56"/>
      <c r="P100" s="56"/>
    </row>
    <row r="101" spans="1:16">
      <c r="A101" s="83">
        <v>18</v>
      </c>
      <c r="B101" s="99" t="s">
        <v>521</v>
      </c>
      <c r="C101" s="51">
        <v>2905</v>
      </c>
      <c r="D101" s="59" t="s">
        <v>55</v>
      </c>
      <c r="E101" s="56"/>
      <c r="F101" s="90"/>
      <c r="G101" s="58">
        <v>466</v>
      </c>
      <c r="H101" s="59" t="s">
        <v>522</v>
      </c>
      <c r="I101" s="56"/>
      <c r="J101" s="90"/>
      <c r="K101" s="78">
        <v>63</v>
      </c>
      <c r="L101" s="79" t="s">
        <v>523</v>
      </c>
      <c r="M101" s="65">
        <v>7815</v>
      </c>
      <c r="N101" s="63" t="s">
        <v>524</v>
      </c>
      <c r="O101" s="56"/>
      <c r="P101" s="56"/>
    </row>
    <row r="102" spans="1:16">
      <c r="A102" s="39">
        <v>181</v>
      </c>
      <c r="B102" s="85" t="s">
        <v>525</v>
      </c>
      <c r="C102" s="46">
        <v>2906</v>
      </c>
      <c r="D102" s="41" t="s">
        <v>61</v>
      </c>
      <c r="E102" s="56"/>
      <c r="F102" s="90"/>
      <c r="G102" s="58">
        <v>467</v>
      </c>
      <c r="H102" s="59" t="s">
        <v>526</v>
      </c>
      <c r="I102" s="56"/>
      <c r="J102" s="90"/>
      <c r="K102" s="61">
        <v>631</v>
      </c>
      <c r="L102" s="52" t="s">
        <v>527</v>
      </c>
      <c r="M102" s="65">
        <v>7816</v>
      </c>
      <c r="N102" s="63" t="s">
        <v>528</v>
      </c>
      <c r="O102" s="56"/>
      <c r="P102" s="56"/>
    </row>
    <row r="103" spans="1:16">
      <c r="A103" s="51">
        <v>185</v>
      </c>
      <c r="B103" s="64" t="s">
        <v>529</v>
      </c>
      <c r="C103" s="58">
        <v>2908</v>
      </c>
      <c r="D103" s="59" t="s">
        <v>68</v>
      </c>
      <c r="E103" s="56"/>
      <c r="F103" s="90"/>
      <c r="G103" s="58">
        <v>4671</v>
      </c>
      <c r="H103" s="59" t="s">
        <v>530</v>
      </c>
      <c r="I103" s="56"/>
      <c r="J103" s="90"/>
      <c r="K103" s="61">
        <v>6311</v>
      </c>
      <c r="L103" s="52" t="s">
        <v>531</v>
      </c>
      <c r="M103" s="65">
        <v>78161</v>
      </c>
      <c r="N103" s="63" t="s">
        <v>9</v>
      </c>
      <c r="O103" s="56"/>
      <c r="P103" s="56"/>
    </row>
    <row r="104" spans="1:16">
      <c r="A104" s="51"/>
      <c r="B104" s="64" t="s">
        <v>532</v>
      </c>
      <c r="C104" s="58">
        <v>291</v>
      </c>
      <c r="D104" s="59" t="s">
        <v>533</v>
      </c>
      <c r="E104" s="56"/>
      <c r="F104" s="90"/>
      <c r="G104" s="61">
        <v>4672</v>
      </c>
      <c r="H104" s="52" t="s">
        <v>534</v>
      </c>
      <c r="I104" s="56"/>
      <c r="J104" s="90"/>
      <c r="K104" s="61">
        <v>6312</v>
      </c>
      <c r="L104" s="52" t="s">
        <v>290</v>
      </c>
      <c r="M104" s="65">
        <v>78162</v>
      </c>
      <c r="N104" s="63" t="s">
        <v>82</v>
      </c>
      <c r="O104" s="56"/>
      <c r="P104" s="56"/>
    </row>
    <row r="105" spans="1:16">
      <c r="A105" s="51">
        <v>186</v>
      </c>
      <c r="B105" s="64" t="s">
        <v>535</v>
      </c>
      <c r="C105" s="58">
        <v>2911</v>
      </c>
      <c r="D105" s="59" t="s">
        <v>89</v>
      </c>
      <c r="E105" s="56"/>
      <c r="F105" s="90"/>
      <c r="G105" s="61">
        <v>468</v>
      </c>
      <c r="H105" s="59" t="s">
        <v>536</v>
      </c>
      <c r="I105" s="56"/>
      <c r="J105" s="90"/>
      <c r="K105" s="61">
        <v>6313</v>
      </c>
      <c r="L105" s="52" t="s">
        <v>537</v>
      </c>
      <c r="M105" s="65">
        <v>78164</v>
      </c>
      <c r="N105" s="63" t="s">
        <v>538</v>
      </c>
      <c r="O105" s="56"/>
      <c r="P105" s="56"/>
    </row>
    <row r="106" spans="1:16">
      <c r="A106" s="46">
        <v>187</v>
      </c>
      <c r="B106" s="60" t="s">
        <v>539</v>
      </c>
      <c r="C106" s="58">
        <v>293</v>
      </c>
      <c r="D106" s="59" t="s">
        <v>540</v>
      </c>
      <c r="E106" s="56"/>
      <c r="F106" s="90"/>
      <c r="G106" s="61">
        <v>4681</v>
      </c>
      <c r="H106" s="52" t="s">
        <v>541</v>
      </c>
      <c r="I106" s="56"/>
      <c r="J106" s="90"/>
      <c r="K106" s="61">
        <v>6314</v>
      </c>
      <c r="L106" s="52" t="s">
        <v>542</v>
      </c>
      <c r="M106" s="65">
        <v>7817</v>
      </c>
      <c r="N106" s="63" t="s">
        <v>543</v>
      </c>
      <c r="O106" s="56"/>
      <c r="P106" s="56"/>
    </row>
    <row r="107" spans="1:16">
      <c r="A107" s="103"/>
      <c r="B107" s="98"/>
      <c r="C107" s="58">
        <v>294</v>
      </c>
      <c r="D107" s="59" t="s">
        <v>544</v>
      </c>
      <c r="E107" s="56"/>
      <c r="F107" s="90"/>
      <c r="G107" s="61">
        <v>4686</v>
      </c>
      <c r="H107" s="52" t="s">
        <v>545</v>
      </c>
      <c r="I107" s="56"/>
      <c r="J107" s="90"/>
      <c r="K107" s="61">
        <v>6318</v>
      </c>
      <c r="L107" s="52" t="s">
        <v>546</v>
      </c>
      <c r="M107" s="65">
        <v>78173</v>
      </c>
      <c r="N107" s="63" t="s">
        <v>547</v>
      </c>
      <c r="O107" s="56"/>
      <c r="P107" s="56"/>
    </row>
    <row r="108" spans="1:16">
      <c r="A108" s="83">
        <v>19</v>
      </c>
      <c r="B108" s="99" t="s">
        <v>548</v>
      </c>
      <c r="C108" s="58">
        <v>296</v>
      </c>
      <c r="D108" s="59" t="s">
        <v>549</v>
      </c>
      <c r="E108" s="56"/>
      <c r="F108" s="90"/>
      <c r="G108" s="58">
        <v>4687</v>
      </c>
      <c r="H108" s="59" t="s">
        <v>550</v>
      </c>
      <c r="I108" s="56"/>
      <c r="J108" s="90"/>
      <c r="K108" s="61">
        <v>633</v>
      </c>
      <c r="L108" s="52" t="s">
        <v>551</v>
      </c>
      <c r="M108" s="65">
        <v>78174</v>
      </c>
      <c r="N108" s="63" t="s">
        <v>552</v>
      </c>
      <c r="O108" s="56"/>
      <c r="P108" s="56"/>
    </row>
    <row r="109" spans="1:16">
      <c r="A109" s="39">
        <v>191</v>
      </c>
      <c r="B109" s="85" t="s">
        <v>553</v>
      </c>
      <c r="C109" s="58">
        <v>2961</v>
      </c>
      <c r="D109" s="59" t="s">
        <v>328</v>
      </c>
      <c r="E109" s="56"/>
      <c r="F109" s="90"/>
      <c r="H109" s="50"/>
      <c r="I109" s="56"/>
      <c r="J109" s="90"/>
      <c r="K109" s="61">
        <v>6331</v>
      </c>
      <c r="L109" s="52" t="s">
        <v>554</v>
      </c>
      <c r="M109" s="65">
        <v>786</v>
      </c>
      <c r="N109" s="63" t="s">
        <v>555</v>
      </c>
      <c r="O109" s="56"/>
      <c r="P109" s="56"/>
    </row>
    <row r="110" spans="1:16">
      <c r="A110" s="77">
        <v>1911</v>
      </c>
      <c r="B110" s="64" t="s">
        <v>313</v>
      </c>
      <c r="C110" s="58">
        <v>2966</v>
      </c>
      <c r="D110" s="59" t="s">
        <v>342</v>
      </c>
      <c r="E110" s="56"/>
      <c r="F110" s="90"/>
      <c r="G110" s="68">
        <v>47</v>
      </c>
      <c r="H110" s="69" t="s">
        <v>556</v>
      </c>
      <c r="I110" s="56"/>
      <c r="J110" s="90"/>
      <c r="K110" s="61">
        <v>6332</v>
      </c>
      <c r="L110" s="52" t="s">
        <v>557</v>
      </c>
      <c r="M110" s="65">
        <v>7865</v>
      </c>
      <c r="N110" s="63" t="s">
        <v>558</v>
      </c>
      <c r="O110" s="56"/>
      <c r="P110" s="56"/>
    </row>
    <row r="111" spans="1:16">
      <c r="A111" s="77">
        <v>1912</v>
      </c>
      <c r="B111" s="64" t="s">
        <v>48</v>
      </c>
      <c r="C111" s="58">
        <v>2967</v>
      </c>
      <c r="D111" s="59" t="s">
        <v>347</v>
      </c>
      <c r="E111" s="56"/>
      <c r="F111" s="90"/>
      <c r="G111" s="61">
        <v>471</v>
      </c>
      <c r="H111" s="52" t="s">
        <v>559</v>
      </c>
      <c r="I111" s="56"/>
      <c r="J111" s="90"/>
      <c r="K111" s="61">
        <v>6333</v>
      </c>
      <c r="L111" s="52" t="s">
        <v>537</v>
      </c>
      <c r="M111" s="65">
        <v>7866</v>
      </c>
      <c r="N111" s="63" t="s">
        <v>560</v>
      </c>
      <c r="O111" s="56"/>
      <c r="P111" s="56"/>
    </row>
    <row r="112" spans="1:16">
      <c r="A112" s="77">
        <v>193</v>
      </c>
      <c r="B112" s="64" t="s">
        <v>561</v>
      </c>
      <c r="C112" s="58">
        <v>297</v>
      </c>
      <c r="D112" s="59" t="s">
        <v>562</v>
      </c>
      <c r="E112" s="56"/>
      <c r="F112" s="90"/>
      <c r="G112" s="61">
        <v>476</v>
      </c>
      <c r="H112" s="52" t="s">
        <v>563</v>
      </c>
      <c r="I112" s="56"/>
      <c r="J112" s="90"/>
      <c r="K112" s="61">
        <v>6334</v>
      </c>
      <c r="L112" s="52" t="s">
        <v>564</v>
      </c>
      <c r="M112" s="70">
        <v>78662</v>
      </c>
      <c r="N112" s="71" t="s">
        <v>565</v>
      </c>
      <c r="O112" s="56"/>
      <c r="P112" s="56"/>
    </row>
    <row r="113" spans="1:16">
      <c r="A113" s="51">
        <v>194</v>
      </c>
      <c r="B113" s="64" t="s">
        <v>566</v>
      </c>
      <c r="C113" s="58">
        <v>2971</v>
      </c>
      <c r="D113" s="59" t="s">
        <v>372</v>
      </c>
      <c r="E113" s="56"/>
      <c r="F113" s="90"/>
      <c r="G113" s="61">
        <v>477</v>
      </c>
      <c r="H113" s="52" t="s">
        <v>567</v>
      </c>
      <c r="I113" s="56"/>
      <c r="J113" s="90"/>
      <c r="K113" s="61">
        <v>6335</v>
      </c>
      <c r="L113" s="52" t="s">
        <v>568</v>
      </c>
      <c r="M113" s="65">
        <v>78665</v>
      </c>
      <c r="N113" s="63" t="s">
        <v>569</v>
      </c>
      <c r="O113" s="56"/>
      <c r="P113" s="56"/>
    </row>
    <row r="114" spans="1:16">
      <c r="A114" s="51">
        <v>195</v>
      </c>
      <c r="B114" s="64" t="s">
        <v>570</v>
      </c>
      <c r="C114" s="58">
        <v>2972</v>
      </c>
      <c r="D114" s="59" t="s">
        <v>386</v>
      </c>
      <c r="E114" s="56"/>
      <c r="F114" s="90"/>
      <c r="G114" s="61">
        <v>478</v>
      </c>
      <c r="H114" s="52" t="s">
        <v>571</v>
      </c>
      <c r="I114" s="56"/>
      <c r="J114" s="90"/>
      <c r="K114" s="61">
        <v>6338</v>
      </c>
      <c r="L114" s="52" t="s">
        <v>284</v>
      </c>
      <c r="M114" s="65">
        <v>787</v>
      </c>
      <c r="N114" s="63" t="s">
        <v>572</v>
      </c>
      <c r="O114" s="56"/>
      <c r="P114" s="56"/>
    </row>
    <row r="115" spans="1:16">
      <c r="A115" s="39">
        <v>196</v>
      </c>
      <c r="B115" s="85" t="s">
        <v>573</v>
      </c>
      <c r="C115" s="58">
        <v>2974</v>
      </c>
      <c r="D115" s="59" t="s">
        <v>404</v>
      </c>
      <c r="E115" s="56"/>
      <c r="F115" s="90"/>
      <c r="H115" s="50"/>
      <c r="I115" s="56"/>
      <c r="J115" s="90"/>
      <c r="K115" s="46">
        <v>635</v>
      </c>
      <c r="L115" s="41" t="s">
        <v>574</v>
      </c>
      <c r="M115" s="65">
        <v>7872</v>
      </c>
      <c r="N115" s="63" t="s">
        <v>575</v>
      </c>
      <c r="O115" s="56"/>
      <c r="P115" s="56"/>
    </row>
    <row r="116" spans="1:16">
      <c r="A116" s="56"/>
      <c r="B116" s="82"/>
      <c r="C116" s="51">
        <v>2975</v>
      </c>
      <c r="D116" s="59" t="s">
        <v>423</v>
      </c>
      <c r="E116" s="56"/>
      <c r="F116" s="90"/>
      <c r="G116" s="68">
        <v>48</v>
      </c>
      <c r="H116" s="69" t="s">
        <v>576</v>
      </c>
      <c r="I116" s="56"/>
      <c r="J116" s="90"/>
      <c r="K116" s="58">
        <v>6351</v>
      </c>
      <c r="L116" s="59" t="s">
        <v>577</v>
      </c>
      <c r="M116" s="65">
        <v>7873</v>
      </c>
      <c r="N116" s="63" t="s">
        <v>578</v>
      </c>
      <c r="O116" s="56"/>
      <c r="P116" s="56"/>
    </row>
    <row r="117" spans="1:16">
      <c r="A117" s="56"/>
      <c r="B117" s="90"/>
      <c r="C117" s="51">
        <v>2976</v>
      </c>
      <c r="D117" s="59" t="s">
        <v>437</v>
      </c>
      <c r="E117" s="56"/>
      <c r="F117" s="90"/>
      <c r="G117" s="39">
        <v>481</v>
      </c>
      <c r="H117" s="52" t="s">
        <v>579</v>
      </c>
      <c r="I117" s="56"/>
      <c r="J117" s="90"/>
      <c r="K117" s="58">
        <v>63511</v>
      </c>
      <c r="L117" s="59" t="s">
        <v>446</v>
      </c>
      <c r="M117" s="65">
        <v>7874</v>
      </c>
      <c r="N117" s="63" t="s">
        <v>580</v>
      </c>
      <c r="O117" s="56"/>
      <c r="P117" s="56"/>
    </row>
    <row r="118" spans="1:16">
      <c r="A118" s="56"/>
      <c r="B118" s="56"/>
      <c r="E118" s="56"/>
      <c r="F118" s="90"/>
      <c r="G118" s="39">
        <v>4816</v>
      </c>
      <c r="H118" s="52" t="s">
        <v>581</v>
      </c>
      <c r="I118" s="56"/>
      <c r="J118" s="90"/>
      <c r="K118" s="61">
        <v>63512</v>
      </c>
      <c r="L118" s="52" t="s">
        <v>582</v>
      </c>
      <c r="M118" s="65">
        <v>7875</v>
      </c>
      <c r="N118" s="63" t="s">
        <v>583</v>
      </c>
      <c r="O118" s="56"/>
      <c r="P118" s="56"/>
    </row>
    <row r="119" spans="1:16">
      <c r="A119" s="56"/>
      <c r="B119" s="56"/>
      <c r="E119" s="56"/>
      <c r="F119" s="90"/>
      <c r="G119" s="39">
        <v>486</v>
      </c>
      <c r="H119" s="52" t="s">
        <v>584</v>
      </c>
      <c r="I119" s="56"/>
      <c r="J119" s="90"/>
      <c r="K119" s="61">
        <v>63513</v>
      </c>
      <c r="L119" s="52" t="s">
        <v>585</v>
      </c>
      <c r="M119" s="65">
        <v>7876</v>
      </c>
      <c r="N119" s="63" t="s">
        <v>586</v>
      </c>
      <c r="O119" s="56"/>
      <c r="P119" s="56"/>
    </row>
    <row r="120" spans="1:16">
      <c r="A120" s="56"/>
      <c r="B120" s="56"/>
      <c r="E120" s="56"/>
      <c r="F120" s="90"/>
      <c r="G120" s="51">
        <v>487</v>
      </c>
      <c r="H120" s="59" t="s">
        <v>587</v>
      </c>
      <c r="I120" s="56"/>
      <c r="J120" s="90"/>
      <c r="K120" s="61">
        <v>6352</v>
      </c>
      <c r="L120" s="52" t="s">
        <v>588</v>
      </c>
      <c r="M120" s="70">
        <v>789</v>
      </c>
      <c r="N120" s="71" t="s">
        <v>589</v>
      </c>
      <c r="O120" s="56"/>
      <c r="P120" s="56"/>
    </row>
    <row r="121" spans="1:16">
      <c r="A121" s="56"/>
      <c r="B121" s="56"/>
      <c r="E121" s="56"/>
      <c r="F121" s="90"/>
      <c r="H121" s="50"/>
      <c r="I121" s="56"/>
      <c r="J121" s="90"/>
      <c r="K121" s="61">
        <v>6353</v>
      </c>
      <c r="L121" s="52" t="s">
        <v>590</v>
      </c>
      <c r="M121" s="65">
        <v>7891</v>
      </c>
      <c r="N121" s="63" t="s">
        <v>591</v>
      </c>
      <c r="O121" s="56"/>
      <c r="P121" s="56"/>
    </row>
    <row r="122" spans="1:16">
      <c r="A122" s="56"/>
      <c r="B122" s="56"/>
      <c r="E122" s="56"/>
      <c r="F122" s="90"/>
      <c r="G122" s="68">
        <v>49</v>
      </c>
      <c r="H122" s="69" t="s">
        <v>592</v>
      </c>
      <c r="I122" s="56"/>
      <c r="J122" s="90"/>
      <c r="K122" s="61">
        <v>6354</v>
      </c>
      <c r="L122" s="52" t="s">
        <v>593</v>
      </c>
      <c r="M122" s="65">
        <v>7893</v>
      </c>
      <c r="N122" s="63" t="s">
        <v>594</v>
      </c>
      <c r="O122" s="56"/>
      <c r="P122" s="56"/>
    </row>
    <row r="123" spans="1:16">
      <c r="A123" s="56"/>
      <c r="B123" s="56"/>
      <c r="E123" s="56"/>
      <c r="F123" s="90"/>
      <c r="G123" s="39">
        <v>491</v>
      </c>
      <c r="H123" s="52" t="s">
        <v>595</v>
      </c>
      <c r="I123" s="56"/>
      <c r="J123" s="90"/>
      <c r="K123" s="46">
        <v>63541</v>
      </c>
      <c r="L123" s="41" t="s">
        <v>596</v>
      </c>
      <c r="M123" s="65">
        <v>7894</v>
      </c>
      <c r="N123" s="63" t="s">
        <v>597</v>
      </c>
      <c r="O123" s="56"/>
      <c r="P123" s="56"/>
    </row>
    <row r="124" spans="1:16">
      <c r="A124" s="56"/>
      <c r="B124" s="56"/>
      <c r="E124" s="56"/>
      <c r="F124" s="90"/>
      <c r="G124" s="39">
        <v>495</v>
      </c>
      <c r="H124" s="52" t="s">
        <v>598</v>
      </c>
      <c r="I124" s="56"/>
      <c r="J124" s="90"/>
      <c r="K124" s="58">
        <v>6358</v>
      </c>
      <c r="L124" s="59" t="s">
        <v>599</v>
      </c>
      <c r="M124" s="65">
        <v>7895</v>
      </c>
      <c r="N124" s="63" t="s">
        <v>600</v>
      </c>
      <c r="O124" s="56"/>
      <c r="P124" s="56"/>
    </row>
    <row r="125" spans="1:16">
      <c r="A125" s="56"/>
      <c r="B125" s="56"/>
      <c r="E125" s="56"/>
      <c r="F125" s="90"/>
      <c r="G125" s="58">
        <v>496</v>
      </c>
      <c r="H125" s="59" t="s">
        <v>601</v>
      </c>
      <c r="I125" s="56"/>
      <c r="J125" s="90"/>
      <c r="K125" s="61">
        <v>637</v>
      </c>
      <c r="L125" s="52" t="s">
        <v>602</v>
      </c>
      <c r="M125" s="70">
        <v>7896</v>
      </c>
      <c r="N125" s="71" t="s">
        <v>603</v>
      </c>
      <c r="O125" s="56"/>
      <c r="P125" s="56"/>
    </row>
    <row r="126" spans="1:16">
      <c r="A126" s="56"/>
      <c r="B126" s="56"/>
      <c r="E126" s="56"/>
      <c r="F126" s="56"/>
      <c r="I126" s="56"/>
      <c r="J126" s="90"/>
      <c r="K126" s="61">
        <v>6371</v>
      </c>
      <c r="L126" s="52" t="s">
        <v>604</v>
      </c>
      <c r="M126" s="65"/>
      <c r="N126" s="63"/>
      <c r="O126" s="56"/>
      <c r="P126" s="56"/>
    </row>
    <row r="127" spans="1:16">
      <c r="A127" s="56"/>
      <c r="B127" s="56"/>
      <c r="E127" s="56"/>
      <c r="F127" s="56"/>
      <c r="I127" s="56"/>
      <c r="J127" s="90"/>
      <c r="K127" s="61">
        <v>6374</v>
      </c>
      <c r="L127" s="52" t="s">
        <v>605</v>
      </c>
      <c r="M127" s="104">
        <v>79</v>
      </c>
      <c r="N127" s="105" t="s">
        <v>606</v>
      </c>
      <c r="O127" s="56"/>
      <c r="P127" s="56"/>
    </row>
    <row r="128" spans="1:16">
      <c r="A128" s="56"/>
      <c r="B128" s="56"/>
      <c r="E128" s="56"/>
      <c r="F128" s="56"/>
      <c r="I128" s="56"/>
      <c r="J128" s="90"/>
      <c r="K128" s="61">
        <v>6378</v>
      </c>
      <c r="L128" s="52" t="s">
        <v>607</v>
      </c>
      <c r="M128" s="106">
        <v>791</v>
      </c>
      <c r="N128" s="76" t="s">
        <v>608</v>
      </c>
      <c r="O128" s="56"/>
      <c r="P128" s="56"/>
    </row>
    <row r="129" spans="1:16">
      <c r="A129" s="56"/>
      <c r="B129" s="56"/>
      <c r="E129" s="56"/>
      <c r="F129" s="56"/>
      <c r="I129" s="56"/>
      <c r="J129" s="90"/>
      <c r="L129" s="50"/>
      <c r="M129" s="106">
        <v>796</v>
      </c>
      <c r="N129" s="76" t="s">
        <v>609</v>
      </c>
      <c r="O129" s="56"/>
      <c r="P129" s="56"/>
    </row>
    <row r="130" spans="1:16">
      <c r="A130" s="56"/>
      <c r="B130" s="56"/>
      <c r="E130" s="56"/>
      <c r="F130" s="56"/>
      <c r="I130" s="56"/>
      <c r="J130" s="90"/>
      <c r="K130" s="78">
        <v>64</v>
      </c>
      <c r="L130" s="79" t="s">
        <v>610</v>
      </c>
      <c r="M130" s="106">
        <v>797</v>
      </c>
      <c r="N130" s="76" t="s">
        <v>611</v>
      </c>
      <c r="O130" s="56"/>
      <c r="P130" s="56"/>
    </row>
    <row r="131" spans="1:16">
      <c r="A131" s="56"/>
      <c r="B131" s="56"/>
      <c r="E131" s="56"/>
      <c r="F131" s="56"/>
      <c r="G131" s="46"/>
      <c r="H131" s="46"/>
      <c r="I131" s="56"/>
      <c r="J131" s="90"/>
      <c r="K131" s="61">
        <v>641</v>
      </c>
      <c r="L131" s="52" t="s">
        <v>612</v>
      </c>
      <c r="O131" s="56"/>
      <c r="P131" s="56"/>
    </row>
    <row r="132" spans="1:16">
      <c r="A132" s="56"/>
      <c r="B132" s="56"/>
      <c r="E132" s="56"/>
      <c r="F132" s="56"/>
      <c r="I132" s="56"/>
      <c r="J132" s="90"/>
      <c r="K132" s="61">
        <v>6411</v>
      </c>
      <c r="L132" s="52" t="s">
        <v>613</v>
      </c>
      <c r="O132" s="56"/>
      <c r="P132" s="56"/>
    </row>
    <row r="133" spans="1:16">
      <c r="A133" s="56"/>
      <c r="B133" s="56"/>
      <c r="E133" s="56"/>
      <c r="F133" s="56"/>
      <c r="G133" s="56"/>
      <c r="H133" s="56"/>
      <c r="I133" s="56"/>
      <c r="J133" s="90"/>
      <c r="K133" s="61">
        <v>6412</v>
      </c>
      <c r="L133" s="52" t="s">
        <v>614</v>
      </c>
      <c r="O133" s="56"/>
      <c r="P133" s="56"/>
    </row>
    <row r="134" spans="1:16">
      <c r="A134" s="56"/>
      <c r="B134" s="56"/>
      <c r="E134" s="56"/>
      <c r="F134" s="56"/>
      <c r="G134" s="56"/>
      <c r="H134" s="56"/>
      <c r="I134" s="56"/>
      <c r="J134" s="90"/>
      <c r="K134" s="61">
        <v>6413</v>
      </c>
      <c r="L134" s="52" t="s">
        <v>615</v>
      </c>
      <c r="O134" s="56"/>
      <c r="P134" s="56"/>
    </row>
    <row r="135" spans="1:16">
      <c r="A135" s="56"/>
      <c r="B135" s="56"/>
      <c r="E135" s="56"/>
      <c r="F135" s="56"/>
      <c r="G135" s="56"/>
      <c r="H135" s="56"/>
      <c r="I135" s="56"/>
      <c r="J135" s="90"/>
      <c r="K135" s="61">
        <v>6414</v>
      </c>
      <c r="L135" s="52" t="s">
        <v>616</v>
      </c>
      <c r="O135" s="56"/>
      <c r="P135" s="56"/>
    </row>
    <row r="136" spans="1:16">
      <c r="A136" s="56"/>
      <c r="B136" s="56"/>
      <c r="E136" s="56"/>
      <c r="F136" s="56"/>
      <c r="G136" s="56"/>
      <c r="H136" s="56"/>
      <c r="I136" s="56"/>
      <c r="J136" s="90"/>
      <c r="K136" s="61">
        <v>6415</v>
      </c>
      <c r="L136" s="52" t="s">
        <v>617</v>
      </c>
      <c r="O136" s="56"/>
      <c r="P136" s="56"/>
    </row>
    <row r="137" spans="1:16">
      <c r="A137" s="56"/>
      <c r="B137" s="56"/>
      <c r="E137" s="56"/>
      <c r="F137" s="56"/>
      <c r="G137" s="56"/>
      <c r="H137" s="56"/>
      <c r="I137" s="56"/>
      <c r="J137" s="90"/>
      <c r="K137" s="61">
        <v>645</v>
      </c>
      <c r="L137" s="52" t="s">
        <v>618</v>
      </c>
      <c r="O137" s="56"/>
      <c r="P137" s="56"/>
    </row>
    <row r="138" spans="1:16">
      <c r="A138" s="56"/>
      <c r="B138" s="56"/>
      <c r="E138" s="56"/>
      <c r="F138" s="56"/>
      <c r="G138" s="56"/>
      <c r="H138" s="56"/>
      <c r="I138" s="56"/>
      <c r="J138" s="90"/>
      <c r="K138" s="61">
        <v>6451</v>
      </c>
      <c r="L138" s="52" t="s">
        <v>619</v>
      </c>
      <c r="O138" s="56"/>
      <c r="P138" s="56"/>
    </row>
    <row r="139" spans="1:16">
      <c r="A139" s="56"/>
      <c r="B139" s="56"/>
      <c r="E139" s="56"/>
      <c r="F139" s="56"/>
      <c r="G139" s="56"/>
      <c r="H139" s="56"/>
      <c r="I139" s="56"/>
      <c r="J139" s="90"/>
      <c r="K139" s="61">
        <v>6452</v>
      </c>
      <c r="L139" s="52" t="s">
        <v>620</v>
      </c>
      <c r="O139" s="56"/>
      <c r="P139" s="56"/>
    </row>
    <row r="140" spans="1:16">
      <c r="A140" s="56"/>
      <c r="B140" s="56"/>
      <c r="C140" s="56"/>
      <c r="D140" s="56"/>
      <c r="E140" s="56"/>
      <c r="F140" s="56"/>
      <c r="G140" s="56"/>
      <c r="H140" s="56"/>
      <c r="I140" s="56"/>
      <c r="J140" s="90"/>
      <c r="K140" s="61">
        <v>6453</v>
      </c>
      <c r="L140" s="52" t="s">
        <v>621</v>
      </c>
      <c r="O140" s="56"/>
      <c r="P140" s="56"/>
    </row>
    <row r="141" spans="1:16">
      <c r="A141" s="56"/>
      <c r="B141" s="56"/>
      <c r="C141" s="56"/>
      <c r="D141" s="56"/>
      <c r="E141" s="56"/>
      <c r="F141" s="56"/>
      <c r="G141" s="56"/>
      <c r="H141" s="56"/>
      <c r="I141" s="56"/>
      <c r="J141" s="90"/>
      <c r="K141" s="46">
        <v>6454</v>
      </c>
      <c r="L141" s="41" t="s">
        <v>622</v>
      </c>
      <c r="O141" s="56"/>
      <c r="P141" s="56"/>
    </row>
    <row r="142" spans="1:16">
      <c r="A142" s="56"/>
      <c r="B142" s="56"/>
      <c r="C142" s="56"/>
      <c r="D142" s="56"/>
      <c r="E142" s="56"/>
      <c r="F142" s="56"/>
      <c r="G142" s="56"/>
      <c r="H142" s="56"/>
      <c r="I142" s="56"/>
      <c r="J142" s="90"/>
      <c r="K142" s="58">
        <v>6458</v>
      </c>
      <c r="L142" s="59" t="s">
        <v>623</v>
      </c>
      <c r="O142" s="56"/>
      <c r="P142" s="56"/>
    </row>
    <row r="143" spans="1:16">
      <c r="A143" s="56"/>
      <c r="B143" s="56"/>
      <c r="C143" s="56"/>
      <c r="D143" s="56"/>
      <c r="E143" s="56"/>
      <c r="F143" s="56"/>
      <c r="G143" s="56"/>
      <c r="H143" s="56"/>
      <c r="I143" s="56"/>
      <c r="J143" s="90"/>
      <c r="K143" s="61">
        <v>647</v>
      </c>
      <c r="L143" s="52" t="s">
        <v>624</v>
      </c>
      <c r="O143" s="56"/>
      <c r="P143" s="56"/>
    </row>
    <row r="144" spans="1:16">
      <c r="A144" s="56"/>
      <c r="B144" s="56"/>
      <c r="C144" s="56"/>
      <c r="D144" s="56"/>
      <c r="E144" s="56"/>
      <c r="F144" s="56"/>
      <c r="G144" s="56"/>
      <c r="H144" s="56"/>
      <c r="I144" s="56"/>
      <c r="J144" s="90"/>
      <c r="K144" s="61">
        <v>6471</v>
      </c>
      <c r="L144" s="52" t="s">
        <v>625</v>
      </c>
      <c r="O144" s="56"/>
      <c r="P144" s="56"/>
    </row>
    <row r="145" spans="1:16">
      <c r="A145" s="56"/>
      <c r="B145" s="56"/>
      <c r="C145" s="56"/>
      <c r="D145" s="56"/>
      <c r="E145" s="56"/>
      <c r="F145" s="56"/>
      <c r="G145" s="56"/>
      <c r="H145" s="56"/>
      <c r="I145" s="56"/>
      <c r="J145" s="90"/>
      <c r="K145" s="61">
        <v>6472</v>
      </c>
      <c r="L145" s="52" t="s">
        <v>626</v>
      </c>
      <c r="O145" s="56"/>
      <c r="P145" s="56"/>
    </row>
    <row r="146" spans="1:16">
      <c r="A146" s="56"/>
      <c r="B146" s="56"/>
      <c r="C146" s="56"/>
      <c r="D146" s="56"/>
      <c r="E146" s="56"/>
      <c r="F146" s="56"/>
      <c r="G146" s="56"/>
      <c r="H146" s="56"/>
      <c r="I146" s="56"/>
      <c r="J146" s="90"/>
      <c r="K146" s="61">
        <v>6473</v>
      </c>
      <c r="L146" s="52" t="s">
        <v>627</v>
      </c>
      <c r="O146" s="56"/>
      <c r="P146" s="56"/>
    </row>
    <row r="147" spans="1:16">
      <c r="A147" s="56"/>
      <c r="B147" s="56"/>
      <c r="C147" s="56"/>
      <c r="D147" s="56"/>
      <c r="E147" s="56"/>
      <c r="F147" s="56"/>
      <c r="G147" s="56"/>
      <c r="H147" s="56"/>
      <c r="I147" s="56"/>
      <c r="J147" s="90"/>
      <c r="K147" s="61">
        <v>6474</v>
      </c>
      <c r="L147" s="52" t="s">
        <v>628</v>
      </c>
      <c r="O147" s="56"/>
      <c r="P147" s="56"/>
    </row>
    <row r="148" spans="1:16">
      <c r="A148" s="56"/>
      <c r="B148" s="56"/>
      <c r="C148" s="56"/>
      <c r="D148" s="56"/>
      <c r="E148" s="56"/>
      <c r="F148" s="56"/>
      <c r="G148" s="56"/>
      <c r="H148" s="56"/>
      <c r="I148" s="56"/>
      <c r="J148" s="90"/>
      <c r="K148" s="61">
        <v>6475</v>
      </c>
      <c r="L148" s="52" t="s">
        <v>629</v>
      </c>
      <c r="O148" s="56"/>
      <c r="P148" s="56"/>
    </row>
    <row r="149" spans="1:16">
      <c r="A149" s="56"/>
      <c r="B149" s="56"/>
      <c r="C149" s="56"/>
      <c r="D149" s="56"/>
      <c r="E149" s="56"/>
      <c r="F149" s="56"/>
      <c r="G149" s="56"/>
      <c r="H149" s="56"/>
      <c r="I149" s="56"/>
      <c r="J149" s="90"/>
      <c r="K149" s="61">
        <v>6478</v>
      </c>
      <c r="L149" s="52" t="s">
        <v>282</v>
      </c>
      <c r="O149" s="56"/>
      <c r="P149" s="56"/>
    </row>
    <row r="150" spans="1:16">
      <c r="A150" s="56"/>
      <c r="B150" s="56"/>
      <c r="C150" s="56"/>
      <c r="D150" s="56"/>
      <c r="E150" s="56"/>
      <c r="F150" s="56"/>
      <c r="I150" s="56"/>
      <c r="J150" s="90"/>
      <c r="K150" s="61">
        <v>648</v>
      </c>
      <c r="L150" s="52" t="s">
        <v>630</v>
      </c>
      <c r="M150" s="56"/>
      <c r="N150" s="56"/>
      <c r="O150" s="56"/>
      <c r="P150" s="56"/>
    </row>
    <row r="151" spans="1:16">
      <c r="A151" s="56"/>
      <c r="B151" s="56"/>
      <c r="C151" s="56"/>
      <c r="D151" s="56"/>
      <c r="E151" s="56"/>
      <c r="F151" s="56"/>
      <c r="I151" s="56"/>
      <c r="J151" s="90"/>
      <c r="L151" s="50"/>
      <c r="M151" s="56"/>
      <c r="N151" s="56"/>
      <c r="O151" s="56"/>
      <c r="P151" s="56"/>
    </row>
    <row r="152" spans="1:16">
      <c r="A152" s="56"/>
      <c r="B152" s="56"/>
      <c r="C152" s="56"/>
      <c r="D152" s="56"/>
      <c r="E152" s="56"/>
      <c r="F152" s="56"/>
      <c r="I152" s="56"/>
      <c r="J152" s="90"/>
      <c r="K152" s="78">
        <v>65</v>
      </c>
      <c r="L152" s="79" t="s">
        <v>631</v>
      </c>
      <c r="O152" s="56"/>
      <c r="P152" s="56"/>
    </row>
    <row r="153" spans="1:16">
      <c r="A153" s="56"/>
      <c r="B153" s="56"/>
      <c r="C153" s="56"/>
      <c r="D153" s="56"/>
      <c r="E153" s="56"/>
      <c r="F153" s="56"/>
      <c r="I153" s="56"/>
      <c r="J153" s="90"/>
      <c r="K153" s="46">
        <v>651</v>
      </c>
      <c r="L153" s="41" t="s">
        <v>238</v>
      </c>
      <c r="M153" s="56"/>
      <c r="N153" s="56"/>
      <c r="O153" s="56"/>
      <c r="P153" s="56"/>
    </row>
    <row r="154" spans="1:16">
      <c r="A154" s="56"/>
      <c r="B154" s="56"/>
      <c r="C154" s="56"/>
      <c r="D154" s="56"/>
      <c r="E154" s="56"/>
      <c r="F154" s="56"/>
      <c r="I154" s="56"/>
      <c r="J154" s="90"/>
      <c r="K154" s="58">
        <v>6511</v>
      </c>
      <c r="L154" s="59" t="s">
        <v>244</v>
      </c>
      <c r="M154" s="56"/>
      <c r="N154" s="56"/>
      <c r="O154" s="56"/>
      <c r="P154" s="56"/>
    </row>
    <row r="155" spans="1:16">
      <c r="A155" s="56"/>
      <c r="B155" s="56"/>
      <c r="C155" s="56"/>
      <c r="D155" s="56"/>
      <c r="E155" s="56"/>
      <c r="F155" s="56"/>
      <c r="I155" s="56"/>
      <c r="J155" s="90"/>
      <c r="K155" s="61">
        <v>6516</v>
      </c>
      <c r="L155" s="52" t="s">
        <v>250</v>
      </c>
      <c r="O155" s="56"/>
      <c r="P155" s="56"/>
    </row>
    <row r="156" spans="1:16">
      <c r="A156" s="56"/>
      <c r="B156" s="56"/>
      <c r="C156" s="56"/>
      <c r="D156" s="56"/>
      <c r="E156" s="56"/>
      <c r="F156" s="56"/>
      <c r="I156" s="56"/>
      <c r="J156" s="90"/>
      <c r="K156" s="61">
        <v>6518</v>
      </c>
      <c r="L156" s="52" t="s">
        <v>255</v>
      </c>
      <c r="M156" s="56"/>
      <c r="N156" s="56"/>
      <c r="O156" s="56"/>
      <c r="P156" s="56"/>
    </row>
    <row r="157" spans="1:16">
      <c r="A157" s="56"/>
      <c r="B157" s="56"/>
      <c r="C157" s="56"/>
      <c r="D157" s="56"/>
      <c r="E157" s="56"/>
      <c r="F157" s="56"/>
      <c r="I157" s="56"/>
      <c r="J157" s="90"/>
      <c r="K157" s="61">
        <v>653</v>
      </c>
      <c r="L157" s="52" t="s">
        <v>632</v>
      </c>
      <c r="M157" s="56"/>
      <c r="N157" s="56"/>
      <c r="O157" s="56"/>
      <c r="P157" s="56"/>
    </row>
    <row r="158" spans="1:16">
      <c r="A158" s="56"/>
      <c r="B158" s="56"/>
      <c r="C158" s="56"/>
      <c r="D158" s="56"/>
      <c r="E158" s="56"/>
      <c r="F158" s="56"/>
      <c r="I158" s="56"/>
      <c r="J158" s="90"/>
      <c r="K158" s="61">
        <v>6531</v>
      </c>
      <c r="L158" s="52" t="s">
        <v>633</v>
      </c>
      <c r="M158" s="56"/>
      <c r="N158" s="56"/>
      <c r="O158" s="56"/>
      <c r="P158" s="56"/>
    </row>
    <row r="159" spans="1:16">
      <c r="A159" s="56"/>
      <c r="B159" s="56"/>
      <c r="C159" s="56"/>
      <c r="D159" s="56"/>
      <c r="E159" s="56"/>
      <c r="F159" s="56"/>
      <c r="I159" s="56"/>
      <c r="J159" s="90"/>
      <c r="K159" s="61">
        <v>654</v>
      </c>
      <c r="L159" s="52" t="s">
        <v>634</v>
      </c>
      <c r="O159" s="56"/>
      <c r="P159" s="56"/>
    </row>
    <row r="160" spans="1:16">
      <c r="A160" s="56"/>
      <c r="B160" s="56"/>
      <c r="C160" s="56"/>
      <c r="D160" s="56"/>
      <c r="E160" s="56"/>
      <c r="F160" s="56"/>
      <c r="I160" s="56"/>
      <c r="J160" s="90"/>
      <c r="K160" s="61">
        <v>6541</v>
      </c>
      <c r="L160" s="52" t="s">
        <v>635</v>
      </c>
      <c r="O160" s="56"/>
      <c r="P160" s="56"/>
    </row>
    <row r="161" spans="1:16">
      <c r="A161" s="56"/>
      <c r="B161" s="56"/>
      <c r="C161" s="56"/>
      <c r="D161" s="56"/>
      <c r="E161" s="56"/>
      <c r="F161" s="56"/>
      <c r="I161" s="56"/>
      <c r="J161" s="90"/>
      <c r="K161" s="61">
        <v>6544</v>
      </c>
      <c r="L161" s="52" t="s">
        <v>636</v>
      </c>
      <c r="O161" s="56"/>
      <c r="P161" s="56"/>
    </row>
    <row r="162" spans="1:16">
      <c r="J162" s="50"/>
      <c r="K162" s="61">
        <v>655</v>
      </c>
      <c r="L162" s="52" t="s">
        <v>637</v>
      </c>
    </row>
    <row r="163" spans="1:16">
      <c r="J163" s="50"/>
      <c r="K163" s="61">
        <v>6556</v>
      </c>
      <c r="L163" s="52" t="s">
        <v>638</v>
      </c>
    </row>
    <row r="164" spans="1:16">
      <c r="J164" s="50"/>
      <c r="K164" s="61">
        <v>6558</v>
      </c>
      <c r="L164" s="52" t="s">
        <v>639</v>
      </c>
    </row>
    <row r="165" spans="1:16">
      <c r="J165" s="50"/>
      <c r="K165" s="61">
        <v>657</v>
      </c>
      <c r="L165" s="52" t="s">
        <v>640</v>
      </c>
    </row>
    <row r="166" spans="1:16">
      <c r="J166" s="50"/>
      <c r="K166" s="61">
        <v>6571</v>
      </c>
      <c r="L166" s="52" t="s">
        <v>641</v>
      </c>
    </row>
    <row r="167" spans="1:16">
      <c r="J167" s="50"/>
      <c r="K167" s="61">
        <v>6572</v>
      </c>
      <c r="L167" s="52" t="s">
        <v>642</v>
      </c>
    </row>
    <row r="168" spans="1:16">
      <c r="J168" s="50"/>
      <c r="K168" s="46">
        <v>658</v>
      </c>
      <c r="L168" s="52" t="s">
        <v>643</v>
      </c>
    </row>
    <row r="169" spans="1:16">
      <c r="J169" s="50"/>
      <c r="K169" s="58">
        <v>6586</v>
      </c>
      <c r="L169" s="59" t="s">
        <v>644</v>
      </c>
    </row>
    <row r="170" spans="1:16">
      <c r="J170" s="50"/>
      <c r="K170" s="58">
        <v>6588</v>
      </c>
      <c r="L170" s="59" t="s">
        <v>284</v>
      </c>
    </row>
    <row r="171" spans="1:16">
      <c r="J171" s="50"/>
      <c r="L171" s="50"/>
    </row>
    <row r="172" spans="1:16">
      <c r="J172" s="50"/>
      <c r="K172" s="78">
        <v>66</v>
      </c>
      <c r="L172" s="79" t="s">
        <v>645</v>
      </c>
    </row>
    <row r="173" spans="1:16">
      <c r="J173" s="50"/>
      <c r="K173" s="61">
        <v>661</v>
      </c>
      <c r="L173" s="52" t="s">
        <v>646</v>
      </c>
    </row>
    <row r="174" spans="1:16">
      <c r="J174" s="50"/>
      <c r="K174" s="61">
        <v>6611</v>
      </c>
      <c r="L174" s="52" t="s">
        <v>647</v>
      </c>
    </row>
    <row r="175" spans="1:16">
      <c r="J175" s="50"/>
      <c r="K175" s="61">
        <v>6615</v>
      </c>
      <c r="L175" s="52" t="s">
        <v>648</v>
      </c>
    </row>
    <row r="176" spans="1:16">
      <c r="J176" s="50"/>
      <c r="K176" s="61">
        <v>6616</v>
      </c>
      <c r="L176" s="52" t="s">
        <v>649</v>
      </c>
    </row>
    <row r="177" spans="10:12">
      <c r="J177" s="50"/>
      <c r="K177" s="61">
        <v>6617</v>
      </c>
      <c r="L177" s="52" t="s">
        <v>650</v>
      </c>
    </row>
    <row r="178" spans="10:12">
      <c r="J178" s="50"/>
      <c r="K178" s="61">
        <v>6618</v>
      </c>
      <c r="L178" s="52" t="s">
        <v>651</v>
      </c>
    </row>
    <row r="179" spans="10:12">
      <c r="J179" s="50"/>
      <c r="K179" s="61">
        <v>664</v>
      </c>
      <c r="L179" s="52" t="s">
        <v>652</v>
      </c>
    </row>
    <row r="180" spans="10:12">
      <c r="J180" s="50"/>
      <c r="K180" s="61">
        <v>665</v>
      </c>
      <c r="L180" s="52" t="s">
        <v>653</v>
      </c>
    </row>
    <row r="181" spans="10:12">
      <c r="J181" s="50"/>
      <c r="K181" s="61">
        <v>666</v>
      </c>
      <c r="L181" s="52" t="s">
        <v>654</v>
      </c>
    </row>
    <row r="182" spans="10:12">
      <c r="J182" s="50"/>
      <c r="K182" s="61">
        <v>667</v>
      </c>
      <c r="L182" s="52" t="s">
        <v>655</v>
      </c>
    </row>
    <row r="183" spans="10:12">
      <c r="J183" s="50"/>
      <c r="K183" s="58">
        <v>668</v>
      </c>
      <c r="L183" s="59" t="s">
        <v>656</v>
      </c>
    </row>
    <row r="184" spans="10:12">
      <c r="J184" s="50"/>
      <c r="L184" s="50"/>
    </row>
    <row r="185" spans="10:12">
      <c r="J185" s="50"/>
      <c r="K185" s="78">
        <v>67</v>
      </c>
      <c r="L185" s="79" t="s">
        <v>657</v>
      </c>
    </row>
    <row r="186" spans="10:12">
      <c r="J186" s="50"/>
      <c r="K186" s="61">
        <v>671</v>
      </c>
      <c r="L186" s="52" t="s">
        <v>658</v>
      </c>
    </row>
    <row r="187" spans="10:12">
      <c r="J187" s="50"/>
      <c r="K187" s="61">
        <v>6711</v>
      </c>
      <c r="L187" s="52" t="s">
        <v>659</v>
      </c>
    </row>
    <row r="188" spans="10:12">
      <c r="J188" s="50"/>
      <c r="K188" s="61">
        <v>6712</v>
      </c>
      <c r="L188" s="52" t="s">
        <v>660</v>
      </c>
    </row>
    <row r="189" spans="10:12">
      <c r="J189" s="50"/>
      <c r="K189" s="61">
        <v>6713</v>
      </c>
      <c r="L189" s="52" t="s">
        <v>661</v>
      </c>
    </row>
    <row r="190" spans="10:12">
      <c r="J190" s="50"/>
      <c r="K190" s="61">
        <v>6714</v>
      </c>
      <c r="L190" s="52" t="s">
        <v>662</v>
      </c>
    </row>
    <row r="191" spans="10:12">
      <c r="J191" s="50"/>
      <c r="K191" s="61">
        <v>6715</v>
      </c>
      <c r="L191" s="52" t="s">
        <v>640</v>
      </c>
    </row>
    <row r="192" spans="10:12">
      <c r="J192" s="50"/>
      <c r="K192" s="61">
        <v>6717</v>
      </c>
      <c r="L192" s="52" t="s">
        <v>663</v>
      </c>
    </row>
    <row r="193" spans="10:12">
      <c r="J193" s="50"/>
      <c r="K193" s="61">
        <v>6718</v>
      </c>
      <c r="L193" s="52" t="s">
        <v>664</v>
      </c>
    </row>
    <row r="194" spans="10:12">
      <c r="J194" s="50"/>
      <c r="K194" s="61">
        <v>672</v>
      </c>
      <c r="L194" s="52" t="s">
        <v>665</v>
      </c>
    </row>
    <row r="195" spans="10:12">
      <c r="J195" s="50"/>
      <c r="K195" s="61">
        <v>673</v>
      </c>
      <c r="L195" s="52" t="s">
        <v>666</v>
      </c>
    </row>
    <row r="196" spans="10:12">
      <c r="J196" s="50"/>
      <c r="K196" s="61">
        <v>675</v>
      </c>
      <c r="L196" s="52" t="s">
        <v>667</v>
      </c>
    </row>
    <row r="197" spans="10:12">
      <c r="J197" s="50"/>
      <c r="K197" s="61">
        <v>6751</v>
      </c>
      <c r="L197" s="52" t="s">
        <v>9</v>
      </c>
    </row>
    <row r="198" spans="10:12">
      <c r="J198" s="50"/>
      <c r="K198" s="61">
        <v>6752</v>
      </c>
      <c r="L198" s="52" t="s">
        <v>82</v>
      </c>
    </row>
    <row r="199" spans="10:12">
      <c r="J199" s="50"/>
      <c r="K199" s="61">
        <v>6754</v>
      </c>
      <c r="L199" s="52" t="s">
        <v>668</v>
      </c>
    </row>
    <row r="200" spans="10:12">
      <c r="J200" s="50"/>
      <c r="K200" s="61">
        <v>6756</v>
      </c>
      <c r="L200" s="52" t="s">
        <v>486</v>
      </c>
    </row>
    <row r="201" spans="10:12">
      <c r="J201" s="50"/>
      <c r="K201" s="61">
        <v>6758</v>
      </c>
      <c r="L201" s="52" t="s">
        <v>490</v>
      </c>
    </row>
    <row r="202" spans="10:12">
      <c r="J202" s="50"/>
      <c r="K202" s="61">
        <v>678</v>
      </c>
      <c r="L202" s="52" t="s">
        <v>669</v>
      </c>
    </row>
    <row r="203" spans="10:12">
      <c r="J203" s="50"/>
      <c r="L203" s="50"/>
    </row>
    <row r="204" spans="10:12">
      <c r="J204" s="50"/>
      <c r="K204" s="78">
        <v>68</v>
      </c>
      <c r="L204" s="79" t="s">
        <v>670</v>
      </c>
    </row>
    <row r="205" spans="10:12">
      <c r="J205" s="50"/>
      <c r="K205" s="61">
        <v>681</v>
      </c>
      <c r="L205" s="52" t="s">
        <v>671</v>
      </c>
    </row>
    <row r="206" spans="10:12">
      <c r="J206" s="50"/>
      <c r="K206" s="61">
        <v>6811</v>
      </c>
      <c r="L206" s="52" t="s">
        <v>672</v>
      </c>
    </row>
    <row r="207" spans="10:12">
      <c r="J207" s="50"/>
      <c r="K207" s="61">
        <v>6812</v>
      </c>
      <c r="L207" s="52" t="s">
        <v>673</v>
      </c>
    </row>
    <row r="208" spans="10:12">
      <c r="J208" s="50"/>
      <c r="K208" s="61">
        <v>6815</v>
      </c>
      <c r="L208" s="52" t="s">
        <v>674</v>
      </c>
    </row>
    <row r="209" spans="10:12">
      <c r="J209" s="50"/>
      <c r="K209" s="61">
        <v>6816</v>
      </c>
      <c r="L209" s="52" t="s">
        <v>675</v>
      </c>
    </row>
    <row r="210" spans="10:12">
      <c r="J210" s="50"/>
      <c r="K210" s="75">
        <v>68164</v>
      </c>
      <c r="L210" s="76" t="s">
        <v>676</v>
      </c>
    </row>
    <row r="211" spans="10:12">
      <c r="J211" s="50"/>
      <c r="K211" s="61">
        <v>6817</v>
      </c>
      <c r="L211" s="52" t="s">
        <v>677</v>
      </c>
    </row>
    <row r="212" spans="10:12">
      <c r="J212" s="50"/>
      <c r="K212" s="61">
        <v>686</v>
      </c>
      <c r="L212" s="52" t="s">
        <v>678</v>
      </c>
    </row>
    <row r="213" spans="10:12">
      <c r="J213" s="50"/>
      <c r="K213" s="61">
        <v>6861</v>
      </c>
      <c r="L213" s="52" t="s">
        <v>679</v>
      </c>
    </row>
    <row r="214" spans="10:12">
      <c r="J214" s="50"/>
      <c r="K214" s="61">
        <v>6865</v>
      </c>
      <c r="L214" s="52" t="s">
        <v>680</v>
      </c>
    </row>
    <row r="215" spans="10:12">
      <c r="J215" s="50"/>
      <c r="K215" s="61">
        <v>6866</v>
      </c>
      <c r="L215" s="52" t="s">
        <v>681</v>
      </c>
    </row>
    <row r="216" spans="10:12">
      <c r="J216" s="50"/>
      <c r="K216" s="61">
        <v>6868</v>
      </c>
      <c r="L216" s="52" t="s">
        <v>682</v>
      </c>
    </row>
    <row r="217" spans="10:12">
      <c r="J217" s="50"/>
      <c r="K217" s="61">
        <v>687</v>
      </c>
      <c r="L217" s="52" t="s">
        <v>683</v>
      </c>
    </row>
    <row r="218" spans="10:12">
      <c r="J218" s="50"/>
      <c r="K218" s="61">
        <v>6871</v>
      </c>
      <c r="L218" s="52" t="s">
        <v>684</v>
      </c>
    </row>
    <row r="219" spans="10:12">
      <c r="J219" s="50"/>
      <c r="K219" s="61">
        <v>6872</v>
      </c>
      <c r="L219" s="52" t="s">
        <v>685</v>
      </c>
    </row>
    <row r="220" spans="10:12">
      <c r="J220" s="50"/>
      <c r="K220" s="61">
        <v>6873</v>
      </c>
      <c r="L220" s="52" t="s">
        <v>686</v>
      </c>
    </row>
    <row r="221" spans="10:12">
      <c r="J221" s="50"/>
      <c r="K221" s="61">
        <v>6874</v>
      </c>
      <c r="L221" s="52" t="s">
        <v>687</v>
      </c>
    </row>
    <row r="222" spans="10:12">
      <c r="J222" s="50"/>
      <c r="K222" s="61">
        <v>6875</v>
      </c>
      <c r="L222" s="52" t="s">
        <v>688</v>
      </c>
    </row>
    <row r="223" spans="10:12">
      <c r="J223" s="50"/>
      <c r="K223" s="61">
        <v>6876</v>
      </c>
      <c r="L223" s="52" t="s">
        <v>689</v>
      </c>
    </row>
    <row r="224" spans="10:12">
      <c r="J224" s="50"/>
      <c r="K224" s="61">
        <v>689</v>
      </c>
      <c r="L224" s="52" t="s">
        <v>690</v>
      </c>
    </row>
    <row r="225" spans="10:12">
      <c r="J225" s="50"/>
      <c r="K225" s="61">
        <v>6891</v>
      </c>
      <c r="L225" s="52" t="s">
        <v>691</v>
      </c>
    </row>
    <row r="226" spans="10:12">
      <c r="J226" s="50"/>
      <c r="K226" s="61">
        <v>6893</v>
      </c>
      <c r="L226" s="52" t="s">
        <v>692</v>
      </c>
    </row>
    <row r="227" spans="10:12">
      <c r="J227" s="50"/>
      <c r="K227" s="39">
        <v>6894</v>
      </c>
      <c r="L227" s="52" t="s">
        <v>693</v>
      </c>
    </row>
    <row r="228" spans="10:12">
      <c r="J228" s="50"/>
      <c r="K228" s="58">
        <v>6895</v>
      </c>
      <c r="L228" s="59" t="s">
        <v>694</v>
      </c>
    </row>
    <row r="229" spans="10:12">
      <c r="J229" s="50"/>
      <c r="K229" s="61">
        <v>6896</v>
      </c>
      <c r="L229" s="52" t="s">
        <v>695</v>
      </c>
    </row>
    <row r="230" spans="10:12">
      <c r="J230" s="50"/>
      <c r="L230" s="94"/>
    </row>
    <row r="231" spans="10:12">
      <c r="J231" s="50"/>
      <c r="K231" s="107">
        <v>69</v>
      </c>
      <c r="L231" s="108" t="s">
        <v>696</v>
      </c>
    </row>
    <row r="232" spans="10:12">
      <c r="J232" s="50"/>
      <c r="K232" s="61">
        <v>691</v>
      </c>
      <c r="L232" s="52" t="s">
        <v>221</v>
      </c>
    </row>
    <row r="233" spans="10:12">
      <c r="J233" s="50"/>
      <c r="K233" s="61">
        <v>695</v>
      </c>
      <c r="L233" s="52" t="s">
        <v>696</v>
      </c>
    </row>
    <row r="234" spans="10:12">
      <c r="J234" s="50"/>
      <c r="K234" s="61">
        <v>6951</v>
      </c>
      <c r="L234" s="52" t="s">
        <v>697</v>
      </c>
    </row>
    <row r="235" spans="10:12">
      <c r="J235" s="50"/>
      <c r="K235" s="61">
        <v>6952</v>
      </c>
      <c r="L235" s="52" t="s">
        <v>698</v>
      </c>
    </row>
    <row r="236" spans="10:12">
      <c r="J236" s="50"/>
      <c r="K236" s="103">
        <v>699</v>
      </c>
      <c r="L236" s="52" t="s">
        <v>699</v>
      </c>
    </row>
    <row r="237" spans="10:12">
      <c r="K237" s="109"/>
    </row>
  </sheetData>
  <pageMargins left="0.70000000000000007" right="0.70000000000000007" top="0.75" bottom="0.75" header="0.30000000000000004" footer="0.30000000000000004"/>
  <pageSetup paperSize="0" scale="95" fitToWidth="0" fitToHeight="0" orientation="portrait" horizontalDpi="0" verticalDpi="0" copies="0"/>
  <colBreaks count="1" manualBreakCount="1">
    <brk id="1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DB56-5CC0-46E8-A037-DD5730B92753}">
  <dimension ref="A1:P161"/>
  <sheetViews>
    <sheetView workbookViewId="0">
      <selection activeCell="F120" sqref="F120"/>
    </sheetView>
  </sheetViews>
  <sheetFormatPr baseColWidth="10" defaultColWidth="11.5" defaultRowHeight="15"/>
  <cols>
    <col min="1" max="1" width="5.5" bestFit="1" customWidth="1"/>
    <col min="2" max="2" width="70.83203125" bestFit="1" customWidth="1"/>
    <col min="3" max="3" width="5.5" bestFit="1" customWidth="1"/>
    <col min="4" max="4" width="71.33203125" bestFit="1" customWidth="1"/>
    <col min="5" max="5" width="4.6640625" bestFit="1" customWidth="1"/>
    <col min="6" max="6" width="57.5" bestFit="1" customWidth="1"/>
    <col min="7" max="7" width="5.5" bestFit="1" customWidth="1"/>
    <col min="8" max="8" width="66" bestFit="1" customWidth="1"/>
    <col min="9" max="9" width="5.33203125" bestFit="1" customWidth="1"/>
    <col min="10" max="10" width="70.5" bestFit="1" customWidth="1"/>
    <col min="11" max="11" width="5.33203125" bestFit="1" customWidth="1"/>
    <col min="12" max="12" width="70.5" bestFit="1" customWidth="1"/>
    <col min="13" max="13" width="5.5" bestFit="1" customWidth="1"/>
    <col min="14" max="14" width="85.6640625" bestFit="1" customWidth="1"/>
    <col min="15" max="15" width="5.5" bestFit="1" customWidth="1"/>
    <col min="16" max="16" width="69.83203125" bestFit="1" customWidth="1"/>
    <col min="17" max="17" width="3.5" bestFit="1" customWidth="1"/>
    <col min="18" max="18" width="38.6640625" bestFit="1" customWidth="1"/>
    <col min="19" max="19" width="11.5" customWidth="1"/>
  </cols>
  <sheetData>
    <row r="1" spans="1:16">
      <c r="A1" s="1">
        <v>1</v>
      </c>
      <c r="B1" s="2" t="s">
        <v>0</v>
      </c>
      <c r="C1" s="3">
        <v>2</v>
      </c>
      <c r="D1" s="4" t="s">
        <v>1</v>
      </c>
      <c r="E1" s="5">
        <v>3</v>
      </c>
      <c r="F1" s="6" t="s">
        <v>2</v>
      </c>
      <c r="G1" s="58">
        <v>4422</v>
      </c>
      <c r="H1" s="59" t="s">
        <v>363</v>
      </c>
      <c r="I1" s="11">
        <v>6</v>
      </c>
      <c r="J1" s="12" t="s">
        <v>5</v>
      </c>
      <c r="K1" s="61">
        <v>63512</v>
      </c>
      <c r="L1" s="52" t="s">
        <v>582</v>
      </c>
      <c r="M1" s="61">
        <v>6952</v>
      </c>
      <c r="N1" s="52" t="s">
        <v>698</v>
      </c>
      <c r="O1" s="65">
        <v>7872</v>
      </c>
      <c r="P1" s="63" t="s">
        <v>575</v>
      </c>
    </row>
    <row r="2" spans="1:16">
      <c r="A2" s="17">
        <v>10</v>
      </c>
      <c r="B2" s="18" t="s">
        <v>8</v>
      </c>
      <c r="C2" s="19">
        <v>20</v>
      </c>
      <c r="D2" s="20" t="s">
        <v>9</v>
      </c>
      <c r="E2" s="21">
        <v>31</v>
      </c>
      <c r="F2" s="22" t="s">
        <v>10</v>
      </c>
      <c r="G2" s="58">
        <v>443</v>
      </c>
      <c r="H2" s="59" t="s">
        <v>368</v>
      </c>
      <c r="I2" s="27">
        <v>60</v>
      </c>
      <c r="J2" s="28" t="s">
        <v>13</v>
      </c>
      <c r="K2" s="61">
        <v>63513</v>
      </c>
      <c r="L2" s="52" t="s">
        <v>585</v>
      </c>
      <c r="M2" s="58">
        <v>699</v>
      </c>
      <c r="N2" s="52" t="s">
        <v>699</v>
      </c>
      <c r="O2" s="65">
        <v>7873</v>
      </c>
      <c r="P2" s="63" t="s">
        <v>578</v>
      </c>
    </row>
    <row r="3" spans="1:16">
      <c r="A3" s="33">
        <v>102</v>
      </c>
      <c r="B3" s="34" t="s">
        <v>16</v>
      </c>
      <c r="C3" s="33">
        <v>201</v>
      </c>
      <c r="D3" s="35" t="s">
        <v>17</v>
      </c>
      <c r="E3" s="33">
        <v>311</v>
      </c>
      <c r="F3" s="36" t="s">
        <v>18</v>
      </c>
      <c r="G3" s="58">
        <v>444</v>
      </c>
      <c r="H3" s="59" t="s">
        <v>373</v>
      </c>
      <c r="I3" s="33">
        <v>601</v>
      </c>
      <c r="J3" s="35" t="s">
        <v>21</v>
      </c>
      <c r="K3" s="61">
        <v>6352</v>
      </c>
      <c r="L3" s="52" t="s">
        <v>588</v>
      </c>
      <c r="O3" s="65">
        <v>7874</v>
      </c>
      <c r="P3" s="63" t="s">
        <v>580</v>
      </c>
    </row>
    <row r="4" spans="1:16">
      <c r="A4" s="33">
        <v>1021</v>
      </c>
      <c r="B4" s="34" t="s">
        <v>24</v>
      </c>
      <c r="C4" s="33">
        <v>2011</v>
      </c>
      <c r="D4" s="36" t="s">
        <v>25</v>
      </c>
      <c r="E4" s="33">
        <v>317</v>
      </c>
      <c r="F4" s="36" t="s">
        <v>26</v>
      </c>
      <c r="G4" s="58">
        <v>445</v>
      </c>
      <c r="H4" s="59" t="s">
        <v>377</v>
      </c>
      <c r="I4" s="33">
        <v>602</v>
      </c>
      <c r="J4" s="36" t="s">
        <v>29</v>
      </c>
      <c r="K4" s="61">
        <v>6353</v>
      </c>
      <c r="L4" s="52" t="s">
        <v>590</v>
      </c>
      <c r="M4" s="13">
        <v>7</v>
      </c>
      <c r="N4" s="14" t="s">
        <v>6</v>
      </c>
      <c r="O4" s="65">
        <v>7875</v>
      </c>
      <c r="P4" s="63" t="s">
        <v>583</v>
      </c>
    </row>
    <row r="5" spans="1:16">
      <c r="A5" s="33">
        <v>1022</v>
      </c>
      <c r="B5" s="34" t="s">
        <v>32</v>
      </c>
      <c r="C5" s="33">
        <v>2012</v>
      </c>
      <c r="D5" s="36" t="s">
        <v>33</v>
      </c>
      <c r="E5" s="33"/>
      <c r="F5" s="41"/>
      <c r="G5" s="58">
        <v>4452</v>
      </c>
      <c r="H5" s="59" t="s">
        <v>382</v>
      </c>
      <c r="I5" s="33">
        <v>6021</v>
      </c>
      <c r="J5" s="36" t="s">
        <v>36</v>
      </c>
      <c r="K5" s="61">
        <v>6354</v>
      </c>
      <c r="L5" s="52" t="s">
        <v>593</v>
      </c>
      <c r="M5" s="29">
        <v>70</v>
      </c>
      <c r="N5" s="30" t="s">
        <v>14</v>
      </c>
      <c r="O5" s="65">
        <v>7876</v>
      </c>
      <c r="P5" s="63" t="s">
        <v>586</v>
      </c>
    </row>
    <row r="6" spans="1:16">
      <c r="A6" s="33">
        <v>1023</v>
      </c>
      <c r="B6" s="34" t="s">
        <v>39</v>
      </c>
      <c r="C6" s="33">
        <v>203</v>
      </c>
      <c r="D6" s="36" t="s">
        <v>40</v>
      </c>
      <c r="E6" s="42">
        <v>32</v>
      </c>
      <c r="F6" s="43" t="s">
        <v>41</v>
      </c>
      <c r="G6" s="46">
        <v>4455</v>
      </c>
      <c r="H6" s="41" t="s">
        <v>387</v>
      </c>
      <c r="I6" s="33">
        <v>6022</v>
      </c>
      <c r="J6" s="36" t="s">
        <v>44</v>
      </c>
      <c r="K6" s="46">
        <v>63541</v>
      </c>
      <c r="L6" s="41" t="s">
        <v>596</v>
      </c>
      <c r="M6" s="37">
        <v>701</v>
      </c>
      <c r="N6" s="38" t="s">
        <v>22</v>
      </c>
      <c r="O6" s="70">
        <v>789</v>
      </c>
      <c r="P6" s="71" t="s">
        <v>589</v>
      </c>
    </row>
    <row r="7" spans="1:16">
      <c r="A7" s="45">
        <v>10231</v>
      </c>
      <c r="B7" s="34" t="s">
        <v>47</v>
      </c>
      <c r="C7" s="33">
        <v>204</v>
      </c>
      <c r="D7" s="36" t="s">
        <v>48</v>
      </c>
      <c r="E7" s="33">
        <v>321</v>
      </c>
      <c r="F7" s="36" t="s">
        <v>49</v>
      </c>
      <c r="G7" s="58">
        <v>44551</v>
      </c>
      <c r="H7" s="59" t="s">
        <v>391</v>
      </c>
      <c r="I7" s="33">
        <v>6023</v>
      </c>
      <c r="J7" s="36" t="s">
        <v>52</v>
      </c>
      <c r="K7" s="58">
        <v>6358</v>
      </c>
      <c r="L7" s="59" t="s">
        <v>599</v>
      </c>
      <c r="M7" s="37">
        <v>702</v>
      </c>
      <c r="N7" s="40" t="s">
        <v>30</v>
      </c>
      <c r="O7" s="65">
        <v>7891</v>
      </c>
      <c r="P7" s="63" t="s">
        <v>591</v>
      </c>
    </row>
    <row r="8" spans="1:16">
      <c r="A8" s="45">
        <v>10232</v>
      </c>
      <c r="B8" s="34" t="s">
        <v>54</v>
      </c>
      <c r="C8" s="33">
        <v>205</v>
      </c>
      <c r="D8" s="36" t="s">
        <v>55</v>
      </c>
      <c r="E8" s="33">
        <v>322</v>
      </c>
      <c r="F8" s="36" t="s">
        <v>44</v>
      </c>
      <c r="G8" s="58">
        <v>4456</v>
      </c>
      <c r="H8" s="59" t="s">
        <v>396</v>
      </c>
      <c r="I8" s="33">
        <v>6026</v>
      </c>
      <c r="J8" s="36" t="s">
        <v>57</v>
      </c>
      <c r="K8" s="61">
        <v>637</v>
      </c>
      <c r="L8" s="52" t="s">
        <v>602</v>
      </c>
      <c r="M8" s="37">
        <v>703</v>
      </c>
      <c r="N8" s="40" t="s">
        <v>37</v>
      </c>
      <c r="O8" s="65">
        <v>7893</v>
      </c>
      <c r="P8" s="63" t="s">
        <v>594</v>
      </c>
    </row>
    <row r="9" spans="1:16">
      <c r="A9" s="33">
        <v>1024</v>
      </c>
      <c r="B9" s="34" t="s">
        <v>60</v>
      </c>
      <c r="C9" s="33">
        <v>206</v>
      </c>
      <c r="D9" s="36" t="s">
        <v>61</v>
      </c>
      <c r="E9" s="33">
        <v>3221</v>
      </c>
      <c r="F9" s="36" t="s">
        <v>62</v>
      </c>
      <c r="G9" s="61">
        <v>44562</v>
      </c>
      <c r="H9" s="52" t="s">
        <v>400</v>
      </c>
      <c r="I9" s="33">
        <v>6028</v>
      </c>
      <c r="J9" s="36" t="s">
        <v>64</v>
      </c>
      <c r="K9" s="61">
        <v>6371</v>
      </c>
      <c r="L9" s="52" t="s">
        <v>604</v>
      </c>
      <c r="M9" s="37">
        <v>704</v>
      </c>
      <c r="N9" s="40" t="s">
        <v>45</v>
      </c>
      <c r="O9" s="65">
        <v>7894</v>
      </c>
      <c r="P9" s="63" t="s">
        <v>597</v>
      </c>
    </row>
    <row r="10" spans="1:16">
      <c r="A10" s="33">
        <v>1025</v>
      </c>
      <c r="B10" s="34" t="s">
        <v>67</v>
      </c>
      <c r="C10" s="33">
        <v>208</v>
      </c>
      <c r="D10" s="36" t="s">
        <v>68</v>
      </c>
      <c r="E10" s="33">
        <v>3222</v>
      </c>
      <c r="F10" s="36" t="s">
        <v>69</v>
      </c>
      <c r="G10" s="61">
        <v>44566</v>
      </c>
      <c r="H10" s="52" t="s">
        <v>405</v>
      </c>
      <c r="I10" s="33">
        <v>603</v>
      </c>
      <c r="J10" s="36" t="s">
        <v>72</v>
      </c>
      <c r="K10" s="61">
        <v>6374</v>
      </c>
      <c r="L10" s="52" t="s">
        <v>605</v>
      </c>
      <c r="M10" s="37">
        <v>705</v>
      </c>
      <c r="N10" s="40" t="s">
        <v>53</v>
      </c>
      <c r="O10" s="65">
        <v>7895</v>
      </c>
      <c r="P10" s="63" t="s">
        <v>600</v>
      </c>
    </row>
    <row r="11" spans="1:16">
      <c r="A11" s="33">
        <v>103</v>
      </c>
      <c r="B11" s="34" t="s">
        <v>75</v>
      </c>
      <c r="D11" s="50"/>
      <c r="E11" s="33">
        <v>3223</v>
      </c>
      <c r="F11" s="36" t="s">
        <v>76</v>
      </c>
      <c r="G11" s="61">
        <v>44567</v>
      </c>
      <c r="H11" s="52" t="s">
        <v>410</v>
      </c>
      <c r="I11" s="33">
        <v>6031</v>
      </c>
      <c r="J11" s="36" t="s">
        <v>79</v>
      </c>
      <c r="K11" s="61">
        <v>6378</v>
      </c>
      <c r="L11" s="52" t="s">
        <v>607</v>
      </c>
      <c r="M11" s="37">
        <v>706</v>
      </c>
      <c r="N11" s="37" t="s">
        <v>58</v>
      </c>
      <c r="O11" s="70">
        <v>7896</v>
      </c>
      <c r="P11" s="71" t="s">
        <v>603</v>
      </c>
    </row>
    <row r="12" spans="1:16">
      <c r="A12" s="45">
        <v>1032</v>
      </c>
      <c r="B12" s="34" t="s">
        <v>32</v>
      </c>
      <c r="C12" s="53">
        <v>21</v>
      </c>
      <c r="D12" s="54" t="s">
        <v>82</v>
      </c>
      <c r="E12" s="33">
        <v>3224</v>
      </c>
      <c r="F12" s="36" t="s">
        <v>83</v>
      </c>
      <c r="G12" s="61">
        <v>4457</v>
      </c>
      <c r="H12" s="52" t="s">
        <v>415</v>
      </c>
      <c r="I12" s="33">
        <v>6032</v>
      </c>
      <c r="J12" s="36" t="s">
        <v>86</v>
      </c>
      <c r="L12" s="50"/>
      <c r="M12" s="33">
        <v>7063</v>
      </c>
      <c r="N12" s="36" t="s">
        <v>65</v>
      </c>
      <c r="O12" s="65"/>
      <c r="P12" s="63"/>
    </row>
    <row r="13" spans="1:16">
      <c r="A13" s="33">
        <v>1034</v>
      </c>
      <c r="B13" s="34" t="s">
        <v>88</v>
      </c>
      <c r="C13" s="57">
        <v>211</v>
      </c>
      <c r="D13" s="44" t="s">
        <v>89</v>
      </c>
      <c r="E13" s="33">
        <v>3225</v>
      </c>
      <c r="F13" s="36" t="s">
        <v>90</v>
      </c>
      <c r="G13" s="61">
        <v>44571</v>
      </c>
      <c r="H13" s="52" t="s">
        <v>419</v>
      </c>
      <c r="I13" s="51">
        <v>6037</v>
      </c>
      <c r="J13" s="59" t="s">
        <v>93</v>
      </c>
      <c r="K13" s="78">
        <v>64</v>
      </c>
      <c r="L13" s="79" t="s">
        <v>610</v>
      </c>
      <c r="M13" s="37">
        <v>707</v>
      </c>
      <c r="N13" s="40" t="s">
        <v>73</v>
      </c>
      <c r="O13" s="104">
        <v>79</v>
      </c>
      <c r="P13" s="105" t="s">
        <v>606</v>
      </c>
    </row>
    <row r="14" spans="1:16">
      <c r="A14" s="46">
        <v>1035</v>
      </c>
      <c r="B14" s="60" t="s">
        <v>95</v>
      </c>
      <c r="C14" s="51">
        <v>2111</v>
      </c>
      <c r="D14" s="59" t="s">
        <v>96</v>
      </c>
      <c r="E14" s="57">
        <v>3226</v>
      </c>
      <c r="F14" s="44" t="s">
        <v>97</v>
      </c>
      <c r="G14" s="61">
        <v>4458</v>
      </c>
      <c r="H14" s="52" t="s">
        <v>424</v>
      </c>
      <c r="I14" s="58">
        <v>604</v>
      </c>
      <c r="J14" s="59" t="s">
        <v>100</v>
      </c>
      <c r="K14" s="61">
        <v>641</v>
      </c>
      <c r="L14" s="52" t="s">
        <v>612</v>
      </c>
      <c r="M14" s="33">
        <v>7073</v>
      </c>
      <c r="N14" s="36" t="s">
        <v>80</v>
      </c>
      <c r="O14" s="106">
        <v>791</v>
      </c>
      <c r="P14" s="76" t="s">
        <v>608</v>
      </c>
    </row>
    <row r="15" spans="1:16">
      <c r="A15" s="58">
        <v>105</v>
      </c>
      <c r="B15" s="64" t="s">
        <v>102</v>
      </c>
      <c r="C15" s="58">
        <v>2112</v>
      </c>
      <c r="D15" s="59" t="s">
        <v>103</v>
      </c>
      <c r="E15" s="51">
        <v>3227</v>
      </c>
      <c r="F15" s="59" t="s">
        <v>104</v>
      </c>
      <c r="G15" s="61">
        <v>44583</v>
      </c>
      <c r="H15" s="52" t="s">
        <v>429</v>
      </c>
      <c r="I15" s="58">
        <v>605</v>
      </c>
      <c r="J15" s="59" t="s">
        <v>107</v>
      </c>
      <c r="K15" s="61">
        <v>6411</v>
      </c>
      <c r="L15" s="52" t="s">
        <v>613</v>
      </c>
      <c r="M15" s="37">
        <v>708</v>
      </c>
      <c r="N15" s="38" t="s">
        <v>87</v>
      </c>
      <c r="O15" s="106">
        <v>796</v>
      </c>
      <c r="P15" s="76" t="s">
        <v>609</v>
      </c>
    </row>
    <row r="16" spans="1:16">
      <c r="A16" s="51">
        <v>1051</v>
      </c>
      <c r="B16" s="64" t="s">
        <v>109</v>
      </c>
      <c r="C16" s="58">
        <v>2115</v>
      </c>
      <c r="D16" s="59" t="s">
        <v>110</v>
      </c>
      <c r="E16" s="58">
        <v>3228</v>
      </c>
      <c r="F16" s="59" t="s">
        <v>111</v>
      </c>
      <c r="G16" s="61">
        <v>44584</v>
      </c>
      <c r="H16" s="52" t="s">
        <v>433</v>
      </c>
      <c r="I16" s="58">
        <v>606</v>
      </c>
      <c r="J16" s="59" t="s">
        <v>113</v>
      </c>
      <c r="K16" s="61">
        <v>6412</v>
      </c>
      <c r="L16" s="52" t="s">
        <v>614</v>
      </c>
      <c r="M16" s="37">
        <v>7081</v>
      </c>
      <c r="N16" s="40" t="s">
        <v>94</v>
      </c>
      <c r="O16" s="106">
        <v>797</v>
      </c>
      <c r="P16" s="76" t="s">
        <v>611</v>
      </c>
    </row>
    <row r="17" spans="1:16">
      <c r="A17" s="51">
        <v>1052</v>
      </c>
      <c r="B17" s="64" t="s">
        <v>115</v>
      </c>
      <c r="C17" s="58">
        <v>212</v>
      </c>
      <c r="D17" s="59" t="s">
        <v>116</v>
      </c>
      <c r="E17" s="58">
        <v>326</v>
      </c>
      <c r="F17" s="59" t="s">
        <v>117</v>
      </c>
      <c r="G17" s="61">
        <v>447</v>
      </c>
      <c r="H17" s="52" t="s">
        <v>438</v>
      </c>
      <c r="I17" s="58">
        <v>6061</v>
      </c>
      <c r="J17" s="59" t="s">
        <v>120</v>
      </c>
      <c r="K17" s="61">
        <v>6413</v>
      </c>
      <c r="L17" s="52" t="s">
        <v>615</v>
      </c>
      <c r="M17" s="62">
        <v>7082</v>
      </c>
      <c r="N17" s="63" t="s">
        <v>101</v>
      </c>
      <c r="O17" s="15">
        <v>8</v>
      </c>
      <c r="P17" s="16" t="s">
        <v>7</v>
      </c>
    </row>
    <row r="18" spans="1:16">
      <c r="A18" s="58">
        <v>106</v>
      </c>
      <c r="B18" s="64" t="s">
        <v>122</v>
      </c>
      <c r="C18" s="58">
        <v>213</v>
      </c>
      <c r="D18" s="59" t="s">
        <v>123</v>
      </c>
      <c r="E18" s="58">
        <v>3261</v>
      </c>
      <c r="F18" s="59" t="s">
        <v>124</v>
      </c>
      <c r="G18" s="61">
        <v>4471</v>
      </c>
      <c r="H18" s="52" t="s">
        <v>443</v>
      </c>
      <c r="I18" s="58">
        <v>6063</v>
      </c>
      <c r="J18" s="59" t="s">
        <v>126</v>
      </c>
      <c r="K18" s="61">
        <v>6414</v>
      </c>
      <c r="L18" s="52" t="s">
        <v>616</v>
      </c>
      <c r="M18" s="65">
        <v>7083</v>
      </c>
      <c r="N18" s="63" t="s">
        <v>108</v>
      </c>
      <c r="O18" s="31">
        <v>86</v>
      </c>
      <c r="P18" s="32" t="s">
        <v>15</v>
      </c>
    </row>
    <row r="19" spans="1:16">
      <c r="A19" s="58">
        <v>1062</v>
      </c>
      <c r="B19" s="64" t="s">
        <v>128</v>
      </c>
      <c r="C19" s="58">
        <v>2131</v>
      </c>
      <c r="D19" s="59" t="s">
        <v>129</v>
      </c>
      <c r="E19" s="58">
        <v>3265</v>
      </c>
      <c r="F19" s="59" t="s">
        <v>130</v>
      </c>
      <c r="G19" s="61">
        <v>4472</v>
      </c>
      <c r="H19" s="52" t="s">
        <v>446</v>
      </c>
      <c r="I19" s="58">
        <v>6064</v>
      </c>
      <c r="J19" s="59" t="s">
        <v>133</v>
      </c>
      <c r="K19" s="61">
        <v>6415</v>
      </c>
      <c r="L19" s="52" t="s">
        <v>617</v>
      </c>
      <c r="M19" s="65">
        <v>7084</v>
      </c>
      <c r="N19" s="63" t="s">
        <v>114</v>
      </c>
      <c r="O19" s="39">
        <v>860</v>
      </c>
      <c r="P19" s="36" t="s">
        <v>23</v>
      </c>
    </row>
    <row r="20" spans="1:16">
      <c r="A20" s="51">
        <v>1063</v>
      </c>
      <c r="B20" s="64" t="s">
        <v>135</v>
      </c>
      <c r="C20" s="58">
        <v>2135</v>
      </c>
      <c r="D20" s="59" t="s">
        <v>136</v>
      </c>
      <c r="E20" s="58">
        <v>3267</v>
      </c>
      <c r="F20" s="59" t="s">
        <v>137</v>
      </c>
      <c r="G20" s="61">
        <v>4478</v>
      </c>
      <c r="H20" s="52" t="s">
        <v>450</v>
      </c>
      <c r="I20" s="58">
        <v>6068</v>
      </c>
      <c r="J20" s="59" t="s">
        <v>140</v>
      </c>
      <c r="K20" s="61">
        <v>645</v>
      </c>
      <c r="L20" s="52" t="s">
        <v>618</v>
      </c>
      <c r="M20" s="65">
        <v>7085</v>
      </c>
      <c r="N20" s="63" t="s">
        <v>121</v>
      </c>
      <c r="O20" s="39">
        <v>861</v>
      </c>
      <c r="P20" s="36" t="s">
        <v>31</v>
      </c>
    </row>
    <row r="21" spans="1:16">
      <c r="A21" s="51">
        <v>1064</v>
      </c>
      <c r="B21" s="64" t="s">
        <v>141</v>
      </c>
      <c r="C21" s="58">
        <v>214</v>
      </c>
      <c r="D21" s="59" t="s">
        <v>142</v>
      </c>
      <c r="E21" s="46"/>
      <c r="F21" s="41"/>
      <c r="G21" s="61">
        <v>448</v>
      </c>
      <c r="H21" s="52" t="s">
        <v>455</v>
      </c>
      <c r="I21" s="58">
        <v>607</v>
      </c>
      <c r="J21" s="59" t="s">
        <v>145</v>
      </c>
      <c r="K21" s="61">
        <v>6451</v>
      </c>
      <c r="L21" s="52" t="s">
        <v>619</v>
      </c>
      <c r="M21" s="65">
        <v>7088</v>
      </c>
      <c r="N21" s="63" t="s">
        <v>127</v>
      </c>
      <c r="O21" s="39">
        <v>862</v>
      </c>
      <c r="P21" s="36" t="s">
        <v>38</v>
      </c>
    </row>
    <row r="22" spans="1:16">
      <c r="A22" s="51">
        <v>1068</v>
      </c>
      <c r="B22" s="64" t="s">
        <v>147</v>
      </c>
      <c r="C22" s="58">
        <v>215</v>
      </c>
      <c r="D22" s="59" t="s">
        <v>148</v>
      </c>
      <c r="E22" s="74">
        <v>33</v>
      </c>
      <c r="F22" s="43" t="s">
        <v>149</v>
      </c>
      <c r="G22" s="61">
        <v>4482</v>
      </c>
      <c r="H22" s="52" t="s">
        <v>460</v>
      </c>
      <c r="I22" s="58">
        <v>608</v>
      </c>
      <c r="J22" s="59" t="s">
        <v>152</v>
      </c>
      <c r="K22" s="61">
        <v>6452</v>
      </c>
      <c r="L22" s="52" t="s">
        <v>620</v>
      </c>
      <c r="M22" s="65">
        <v>709</v>
      </c>
      <c r="N22" s="63" t="s">
        <v>134</v>
      </c>
      <c r="O22" s="39">
        <v>864</v>
      </c>
      <c r="P22" s="44" t="s">
        <v>46</v>
      </c>
    </row>
    <row r="23" spans="1:16">
      <c r="A23" s="51">
        <v>10681</v>
      </c>
      <c r="B23" s="64" t="s">
        <v>154</v>
      </c>
      <c r="C23" s="58">
        <v>2151</v>
      </c>
      <c r="D23" s="59" t="s">
        <v>155</v>
      </c>
      <c r="E23" s="61">
        <v>331</v>
      </c>
      <c r="F23" s="52" t="s">
        <v>156</v>
      </c>
      <c r="G23" s="61">
        <v>4486</v>
      </c>
      <c r="H23" s="52" t="s">
        <v>465</v>
      </c>
      <c r="I23" s="58">
        <v>609</v>
      </c>
      <c r="J23" s="59" t="s">
        <v>159</v>
      </c>
      <c r="K23" s="61">
        <v>6453</v>
      </c>
      <c r="L23" s="52" t="s">
        <v>621</v>
      </c>
      <c r="M23" s="70"/>
      <c r="N23" s="71"/>
      <c r="O23" s="46"/>
      <c r="P23" s="47"/>
    </row>
    <row r="24" spans="1:16">
      <c r="A24" s="51">
        <v>10688</v>
      </c>
      <c r="B24" s="64" t="s">
        <v>161</v>
      </c>
      <c r="C24" s="58">
        <v>2153</v>
      </c>
      <c r="D24" s="59" t="s">
        <v>162</v>
      </c>
      <c r="E24" s="58">
        <v>335</v>
      </c>
      <c r="F24" s="59" t="s">
        <v>163</v>
      </c>
      <c r="G24" s="61">
        <v>4487</v>
      </c>
      <c r="H24" s="52" t="s">
        <v>470</v>
      </c>
      <c r="J24" s="50"/>
      <c r="K24" s="46">
        <v>6454</v>
      </c>
      <c r="L24" s="41" t="s">
        <v>622</v>
      </c>
      <c r="M24" s="72">
        <v>71</v>
      </c>
      <c r="N24" s="73" t="s">
        <v>146</v>
      </c>
      <c r="O24" s="48">
        <v>87</v>
      </c>
      <c r="P24" s="49" t="s">
        <v>59</v>
      </c>
    </row>
    <row r="25" spans="1:16">
      <c r="A25" s="77">
        <v>108</v>
      </c>
      <c r="B25" s="64" t="s">
        <v>167</v>
      </c>
      <c r="C25" s="58">
        <v>2154</v>
      </c>
      <c r="D25" s="59" t="s">
        <v>168</v>
      </c>
      <c r="F25" s="50"/>
      <c r="H25" s="50"/>
      <c r="I25" s="78">
        <v>61</v>
      </c>
      <c r="J25" s="79" t="s">
        <v>171</v>
      </c>
      <c r="K25" s="58">
        <v>6458</v>
      </c>
      <c r="L25" s="59" t="s">
        <v>623</v>
      </c>
      <c r="M25" s="75">
        <v>713</v>
      </c>
      <c r="N25" s="76" t="s">
        <v>153</v>
      </c>
      <c r="O25" s="39">
        <v>870</v>
      </c>
      <c r="P25" s="36" t="s">
        <v>66</v>
      </c>
    </row>
    <row r="26" spans="1:16">
      <c r="A26" s="77">
        <v>1081</v>
      </c>
      <c r="B26" s="64" t="s">
        <v>167</v>
      </c>
      <c r="C26" s="58">
        <v>2155</v>
      </c>
      <c r="D26" s="59" t="s">
        <v>173</v>
      </c>
      <c r="E26" s="80">
        <v>34</v>
      </c>
      <c r="F26" s="43" t="s">
        <v>174</v>
      </c>
      <c r="G26" s="68">
        <v>45</v>
      </c>
      <c r="H26" s="69" t="s">
        <v>476</v>
      </c>
      <c r="I26" s="61">
        <v>611</v>
      </c>
      <c r="J26" s="52" t="s">
        <v>177</v>
      </c>
      <c r="K26" s="61">
        <v>647</v>
      </c>
      <c r="L26" s="52" t="s">
        <v>624</v>
      </c>
      <c r="M26" s="65">
        <v>7133</v>
      </c>
      <c r="N26" s="63" t="s">
        <v>160</v>
      </c>
      <c r="O26" s="39">
        <v>871</v>
      </c>
      <c r="P26" s="36" t="s">
        <v>74</v>
      </c>
    </row>
    <row r="27" spans="1:16">
      <c r="A27" s="77">
        <v>1089</v>
      </c>
      <c r="B27" s="64" t="s">
        <v>179</v>
      </c>
      <c r="C27" s="58">
        <v>2157</v>
      </c>
      <c r="D27" s="59" t="s">
        <v>180</v>
      </c>
      <c r="E27" s="61">
        <v>341</v>
      </c>
      <c r="F27" s="52" t="s">
        <v>181</v>
      </c>
      <c r="G27" s="61">
        <v>451</v>
      </c>
      <c r="H27" s="52" t="s">
        <v>480</v>
      </c>
      <c r="I27" s="58">
        <v>612</v>
      </c>
      <c r="J27" s="59" t="s">
        <v>184</v>
      </c>
      <c r="K27" s="61">
        <v>6471</v>
      </c>
      <c r="L27" s="52" t="s">
        <v>625</v>
      </c>
      <c r="M27" s="65">
        <v>7134</v>
      </c>
      <c r="N27" s="63" t="s">
        <v>166</v>
      </c>
      <c r="O27" s="51">
        <v>875</v>
      </c>
      <c r="P27" s="52" t="s">
        <v>81</v>
      </c>
    </row>
    <row r="28" spans="1:16">
      <c r="A28" s="81"/>
      <c r="B28" s="82"/>
      <c r="C28" s="58">
        <v>216</v>
      </c>
      <c r="D28" s="59" t="s">
        <v>185</v>
      </c>
      <c r="E28" s="58">
        <v>345</v>
      </c>
      <c r="F28" s="59" t="s">
        <v>186</v>
      </c>
      <c r="G28" s="61">
        <v>455</v>
      </c>
      <c r="H28" s="52" t="s">
        <v>484</v>
      </c>
      <c r="I28" s="58">
        <v>6122</v>
      </c>
      <c r="J28" s="59" t="s">
        <v>189</v>
      </c>
      <c r="K28" s="61">
        <v>6472</v>
      </c>
      <c r="L28" s="52" t="s">
        <v>626</v>
      </c>
      <c r="M28" s="65">
        <v>7135</v>
      </c>
      <c r="N28" s="63" t="s">
        <v>172</v>
      </c>
      <c r="O28" s="56"/>
      <c r="P28" s="56"/>
    </row>
    <row r="29" spans="1:16">
      <c r="A29" s="83">
        <v>11</v>
      </c>
      <c r="B29" s="84" t="s">
        <v>191</v>
      </c>
      <c r="C29" s="58">
        <v>218</v>
      </c>
      <c r="D29" s="59" t="s">
        <v>192</v>
      </c>
      <c r="E29" s="46"/>
      <c r="F29" s="41"/>
      <c r="H29" s="50"/>
      <c r="I29" s="58">
        <v>6125</v>
      </c>
      <c r="J29" s="59" t="s">
        <v>195</v>
      </c>
      <c r="K29" s="61">
        <v>6473</v>
      </c>
      <c r="L29" s="52" t="s">
        <v>627</v>
      </c>
      <c r="M29" s="65">
        <v>71355</v>
      </c>
      <c r="N29" s="63" t="s">
        <v>178</v>
      </c>
      <c r="O29" s="56"/>
      <c r="P29" s="56"/>
    </row>
    <row r="30" spans="1:16">
      <c r="A30" s="39">
        <v>110</v>
      </c>
      <c r="B30" s="85" t="s">
        <v>196</v>
      </c>
      <c r="C30" s="58">
        <v>2181</v>
      </c>
      <c r="D30" s="59" t="s">
        <v>197</v>
      </c>
      <c r="E30" s="80">
        <v>35</v>
      </c>
      <c r="F30" s="43" t="s">
        <v>198</v>
      </c>
      <c r="G30" s="68">
        <v>46</v>
      </c>
      <c r="H30" s="69" t="s">
        <v>492</v>
      </c>
      <c r="I30" s="58">
        <v>613</v>
      </c>
      <c r="J30" s="59" t="s">
        <v>200</v>
      </c>
      <c r="K30" s="61">
        <v>6474</v>
      </c>
      <c r="L30" s="52" t="s">
        <v>628</v>
      </c>
      <c r="M30" s="70"/>
      <c r="N30" s="71"/>
      <c r="O30" s="56"/>
      <c r="P30" s="56"/>
    </row>
    <row r="31" spans="1:16">
      <c r="A31" s="51">
        <v>115</v>
      </c>
      <c r="B31" s="64" t="s">
        <v>201</v>
      </c>
      <c r="C31" s="58">
        <v>2182</v>
      </c>
      <c r="D31" s="59" t="s">
        <v>202</v>
      </c>
      <c r="E31" s="61">
        <v>351</v>
      </c>
      <c r="F31" s="52" t="s">
        <v>203</v>
      </c>
      <c r="G31" s="61">
        <v>461</v>
      </c>
      <c r="H31" s="52" t="s">
        <v>497</v>
      </c>
      <c r="I31" s="58">
        <v>6132</v>
      </c>
      <c r="J31" s="59" t="s">
        <v>206</v>
      </c>
      <c r="K31" s="61">
        <v>6475</v>
      </c>
      <c r="L31" s="52" t="s">
        <v>629</v>
      </c>
      <c r="M31" s="72">
        <v>72</v>
      </c>
      <c r="N31" s="73" t="s">
        <v>190</v>
      </c>
      <c r="O31" s="56"/>
      <c r="P31" s="56"/>
    </row>
    <row r="32" spans="1:16">
      <c r="A32" s="51">
        <v>119</v>
      </c>
      <c r="B32" s="64" t="s">
        <v>207</v>
      </c>
      <c r="C32" s="58">
        <v>2183</v>
      </c>
      <c r="D32" s="59" t="s">
        <v>208</v>
      </c>
      <c r="E32" s="58">
        <v>355</v>
      </c>
      <c r="F32" s="59" t="s">
        <v>209</v>
      </c>
      <c r="G32" s="58">
        <v>462</v>
      </c>
      <c r="H32" s="59" t="s">
        <v>501</v>
      </c>
      <c r="I32" s="58">
        <v>6135</v>
      </c>
      <c r="J32" s="59" t="s">
        <v>212</v>
      </c>
      <c r="K32" s="61">
        <v>6478</v>
      </c>
      <c r="L32" s="52" t="s">
        <v>282</v>
      </c>
      <c r="M32" s="75">
        <v>721</v>
      </c>
      <c r="N32" s="76" t="s">
        <v>9</v>
      </c>
      <c r="O32" s="56"/>
      <c r="P32" s="56"/>
    </row>
    <row r="33" spans="1:16">
      <c r="A33" s="81"/>
      <c r="B33" s="82"/>
      <c r="C33" s="58">
        <v>2184</v>
      </c>
      <c r="D33" s="59" t="s">
        <v>214</v>
      </c>
      <c r="E33" s="58">
        <v>358</v>
      </c>
      <c r="F33" s="59" t="s">
        <v>215</v>
      </c>
      <c r="G33" s="58">
        <v>463</v>
      </c>
      <c r="H33" s="59" t="s">
        <v>505</v>
      </c>
      <c r="I33" s="58">
        <v>614</v>
      </c>
      <c r="J33" s="59" t="s">
        <v>218</v>
      </c>
      <c r="K33" s="61">
        <v>648</v>
      </c>
      <c r="L33" s="52" t="s">
        <v>630</v>
      </c>
      <c r="M33" s="65">
        <v>722</v>
      </c>
      <c r="N33" s="63" t="s">
        <v>82</v>
      </c>
      <c r="O33" s="56"/>
      <c r="P33" s="56"/>
    </row>
    <row r="34" spans="1:16">
      <c r="A34" s="83">
        <v>12</v>
      </c>
      <c r="B34" s="84" t="s">
        <v>219</v>
      </c>
      <c r="C34" s="58">
        <v>2185</v>
      </c>
      <c r="D34" s="59" t="s">
        <v>220</v>
      </c>
      <c r="E34" s="46"/>
      <c r="F34" s="41"/>
      <c r="G34" s="58">
        <v>4632</v>
      </c>
      <c r="H34" s="59" t="s">
        <v>509</v>
      </c>
      <c r="I34" s="58">
        <v>615</v>
      </c>
      <c r="J34" s="59" t="s">
        <v>222</v>
      </c>
      <c r="L34" s="50"/>
      <c r="M34" s="70"/>
      <c r="N34" s="71"/>
    </row>
    <row r="35" spans="1:16">
      <c r="A35" s="39">
        <v>120</v>
      </c>
      <c r="B35" s="85" t="s">
        <v>224</v>
      </c>
      <c r="C35" s="58">
        <v>2186</v>
      </c>
      <c r="D35" s="59" t="s">
        <v>130</v>
      </c>
      <c r="E35" s="80">
        <v>37</v>
      </c>
      <c r="F35" s="43" t="s">
        <v>225</v>
      </c>
      <c r="G35" s="58">
        <v>4633</v>
      </c>
      <c r="H35" s="59" t="s">
        <v>512</v>
      </c>
      <c r="I35" s="58">
        <v>6152</v>
      </c>
      <c r="J35" s="59" t="s">
        <v>228</v>
      </c>
      <c r="K35" s="78">
        <v>65</v>
      </c>
      <c r="L35" s="79" t="s">
        <v>631</v>
      </c>
      <c r="M35" s="72">
        <v>73</v>
      </c>
      <c r="N35" s="73" t="s">
        <v>213</v>
      </c>
    </row>
    <row r="36" spans="1:16">
      <c r="A36" s="51">
        <v>129</v>
      </c>
      <c r="B36" s="64" t="s">
        <v>229</v>
      </c>
      <c r="D36" s="50"/>
      <c r="E36" s="46"/>
      <c r="F36" s="41"/>
      <c r="G36" s="58">
        <v>464</v>
      </c>
      <c r="H36" s="59" t="s">
        <v>516</v>
      </c>
      <c r="I36" s="58">
        <v>6155</v>
      </c>
      <c r="J36" s="59" t="s">
        <v>231</v>
      </c>
      <c r="K36" s="46">
        <v>651</v>
      </c>
      <c r="L36" s="41" t="s">
        <v>238</v>
      </c>
      <c r="M36" s="70"/>
      <c r="N36" s="71"/>
    </row>
    <row r="37" spans="1:16">
      <c r="A37" s="81"/>
      <c r="B37" s="82"/>
      <c r="C37" s="86">
        <v>22</v>
      </c>
      <c r="D37" s="87" t="s">
        <v>233</v>
      </c>
      <c r="E37" s="74">
        <v>39</v>
      </c>
      <c r="F37" s="88" t="s">
        <v>234</v>
      </c>
      <c r="G37" s="58">
        <v>465</v>
      </c>
      <c r="H37" s="59" t="s">
        <v>520</v>
      </c>
      <c r="I37" s="58">
        <v>6156</v>
      </c>
      <c r="J37" s="59" t="s">
        <v>237</v>
      </c>
      <c r="K37" s="58">
        <v>6511</v>
      </c>
      <c r="L37" s="59" t="s">
        <v>244</v>
      </c>
      <c r="M37" s="72">
        <v>74</v>
      </c>
      <c r="N37" s="73" t="s">
        <v>223</v>
      </c>
    </row>
    <row r="38" spans="1:16">
      <c r="A38" s="83">
        <v>13</v>
      </c>
      <c r="B38" s="84" t="s">
        <v>239</v>
      </c>
      <c r="C38" s="46"/>
      <c r="D38" s="41"/>
      <c r="E38" s="61">
        <v>391</v>
      </c>
      <c r="F38" s="52" t="s">
        <v>240</v>
      </c>
      <c r="G38" s="58">
        <v>466</v>
      </c>
      <c r="H38" s="59" t="s">
        <v>522</v>
      </c>
      <c r="I38" s="58">
        <v>616</v>
      </c>
      <c r="J38" s="59" t="s">
        <v>243</v>
      </c>
      <c r="K38" s="61">
        <v>6516</v>
      </c>
      <c r="L38" s="52" t="s">
        <v>250</v>
      </c>
      <c r="M38" s="70"/>
      <c r="N38" s="71"/>
    </row>
    <row r="39" spans="1:16">
      <c r="A39" s="39">
        <v>131</v>
      </c>
      <c r="B39" s="85" t="s">
        <v>245</v>
      </c>
      <c r="C39" s="86">
        <v>23</v>
      </c>
      <c r="D39" s="87" t="s">
        <v>246</v>
      </c>
      <c r="E39" s="58">
        <v>3911</v>
      </c>
      <c r="F39" s="59" t="s">
        <v>18</v>
      </c>
      <c r="G39" s="58">
        <v>467</v>
      </c>
      <c r="H39" s="59" t="s">
        <v>526</v>
      </c>
      <c r="I39" s="58">
        <v>6161</v>
      </c>
      <c r="J39" s="59" t="s">
        <v>249</v>
      </c>
      <c r="K39" s="61">
        <v>6518</v>
      </c>
      <c r="L39" s="52" t="s">
        <v>255</v>
      </c>
      <c r="M39" s="72">
        <v>75</v>
      </c>
      <c r="N39" s="73" t="s">
        <v>232</v>
      </c>
    </row>
    <row r="40" spans="1:16">
      <c r="A40" s="58">
        <v>1311</v>
      </c>
      <c r="B40" s="64" t="s">
        <v>251</v>
      </c>
      <c r="C40" s="61">
        <v>231</v>
      </c>
      <c r="D40" s="52" t="s">
        <v>252</v>
      </c>
      <c r="E40" s="58">
        <v>3917</v>
      </c>
      <c r="F40" s="59" t="s">
        <v>26</v>
      </c>
      <c r="G40" s="58">
        <v>4671</v>
      </c>
      <c r="H40" s="59" t="s">
        <v>530</v>
      </c>
      <c r="I40" s="58">
        <v>6162</v>
      </c>
      <c r="J40" s="59" t="s">
        <v>254</v>
      </c>
      <c r="K40" s="61">
        <v>653</v>
      </c>
      <c r="L40" s="52" t="s">
        <v>632</v>
      </c>
      <c r="M40" s="75">
        <v>751</v>
      </c>
      <c r="N40" s="76" t="s">
        <v>238</v>
      </c>
    </row>
    <row r="41" spans="1:16">
      <c r="A41" s="51">
        <v>1312</v>
      </c>
      <c r="B41" s="64" t="s">
        <v>256</v>
      </c>
      <c r="C41" s="58">
        <v>2312</v>
      </c>
      <c r="D41" s="59" t="s">
        <v>89</v>
      </c>
      <c r="E41" s="58">
        <v>392</v>
      </c>
      <c r="F41" s="59" t="s">
        <v>257</v>
      </c>
      <c r="G41" s="61">
        <v>4672</v>
      </c>
      <c r="H41" s="52" t="s">
        <v>534</v>
      </c>
      <c r="I41" s="58">
        <v>6163</v>
      </c>
      <c r="J41" s="59" t="s">
        <v>260</v>
      </c>
      <c r="K41" s="61">
        <v>6531</v>
      </c>
      <c r="L41" s="52" t="s">
        <v>633</v>
      </c>
      <c r="M41" s="65">
        <v>7511</v>
      </c>
      <c r="N41" s="63" t="s">
        <v>244</v>
      </c>
    </row>
    <row r="42" spans="1:16">
      <c r="A42" s="51">
        <v>1313</v>
      </c>
      <c r="B42" s="64" t="s">
        <v>262</v>
      </c>
      <c r="C42" s="58">
        <v>2313</v>
      </c>
      <c r="D42" s="59" t="s">
        <v>263</v>
      </c>
      <c r="E42" s="58">
        <v>3921</v>
      </c>
      <c r="F42" s="59" t="s">
        <v>49</v>
      </c>
      <c r="G42" s="61">
        <v>468</v>
      </c>
      <c r="H42" s="59" t="s">
        <v>536</v>
      </c>
      <c r="I42" s="58">
        <v>6164</v>
      </c>
      <c r="J42" s="59" t="s">
        <v>266</v>
      </c>
      <c r="K42" s="61">
        <v>654</v>
      </c>
      <c r="L42" s="52" t="s">
        <v>634</v>
      </c>
      <c r="M42" s="65">
        <v>7516</v>
      </c>
      <c r="N42" s="63" t="s">
        <v>250</v>
      </c>
    </row>
    <row r="43" spans="1:16">
      <c r="A43" s="51">
        <v>1314</v>
      </c>
      <c r="B43" s="64" t="s">
        <v>268</v>
      </c>
      <c r="C43" s="58">
        <v>2315</v>
      </c>
      <c r="D43" s="59" t="s">
        <v>269</v>
      </c>
      <c r="E43" s="46">
        <v>3922</v>
      </c>
      <c r="F43" s="41" t="s">
        <v>44</v>
      </c>
      <c r="G43" s="61">
        <v>4681</v>
      </c>
      <c r="H43" s="52" t="s">
        <v>541</v>
      </c>
      <c r="I43" s="58">
        <v>6165</v>
      </c>
      <c r="J43" s="59" t="s">
        <v>271</v>
      </c>
      <c r="K43" s="61">
        <v>6541</v>
      </c>
      <c r="L43" s="52" t="s">
        <v>635</v>
      </c>
      <c r="M43" s="70">
        <v>7518</v>
      </c>
      <c r="N43" s="71" t="s">
        <v>255</v>
      </c>
    </row>
    <row r="44" spans="1:16">
      <c r="A44" s="51">
        <v>1315</v>
      </c>
      <c r="B44" s="64" t="s">
        <v>273</v>
      </c>
      <c r="C44" s="58">
        <v>2318</v>
      </c>
      <c r="D44" s="59" t="s">
        <v>192</v>
      </c>
      <c r="E44" s="58">
        <v>3926</v>
      </c>
      <c r="F44" s="59" t="s">
        <v>57</v>
      </c>
      <c r="G44" s="61">
        <v>4686</v>
      </c>
      <c r="H44" s="52" t="s">
        <v>545</v>
      </c>
      <c r="I44" s="58">
        <v>617</v>
      </c>
      <c r="J44" s="59" t="s">
        <v>275</v>
      </c>
      <c r="K44" s="61">
        <v>6544</v>
      </c>
      <c r="L44" s="52" t="s">
        <v>636</v>
      </c>
      <c r="M44" s="65">
        <v>752</v>
      </c>
      <c r="N44" s="63" t="s">
        <v>261</v>
      </c>
    </row>
    <row r="45" spans="1:16">
      <c r="A45" s="51">
        <v>1316</v>
      </c>
      <c r="B45" s="64" t="s">
        <v>277</v>
      </c>
      <c r="C45" s="61">
        <v>232</v>
      </c>
      <c r="D45" s="52" t="s">
        <v>278</v>
      </c>
      <c r="E45" s="58">
        <v>393</v>
      </c>
      <c r="F45" s="59" t="s">
        <v>279</v>
      </c>
      <c r="G45" s="58">
        <v>4687</v>
      </c>
      <c r="H45" s="59" t="s">
        <v>550</v>
      </c>
      <c r="I45" s="58">
        <v>618</v>
      </c>
      <c r="J45" s="59" t="s">
        <v>282</v>
      </c>
      <c r="K45" s="61">
        <v>655</v>
      </c>
      <c r="L45" s="52" t="s">
        <v>637</v>
      </c>
      <c r="M45" s="65">
        <v>753</v>
      </c>
      <c r="N45" s="63" t="s">
        <v>267</v>
      </c>
      <c r="O45" s="56"/>
      <c r="P45" s="56"/>
    </row>
    <row r="46" spans="1:16">
      <c r="A46" s="51">
        <v>1318</v>
      </c>
      <c r="B46" s="64" t="s">
        <v>284</v>
      </c>
      <c r="C46" s="61">
        <v>237</v>
      </c>
      <c r="D46" s="52" t="s">
        <v>285</v>
      </c>
      <c r="E46" s="58">
        <v>3931</v>
      </c>
      <c r="F46" s="59" t="s">
        <v>156</v>
      </c>
      <c r="H46" s="50"/>
      <c r="I46" s="58">
        <v>6181</v>
      </c>
      <c r="J46" s="59" t="s">
        <v>288</v>
      </c>
      <c r="K46" s="61">
        <v>6556</v>
      </c>
      <c r="L46" s="52" t="s">
        <v>638</v>
      </c>
      <c r="M46" s="65">
        <v>7531</v>
      </c>
      <c r="N46" s="63" t="s">
        <v>272</v>
      </c>
      <c r="O46" s="56"/>
      <c r="P46" s="56"/>
    </row>
    <row r="47" spans="1:16">
      <c r="A47" s="51">
        <v>13181</v>
      </c>
      <c r="B47" s="64" t="s">
        <v>290</v>
      </c>
      <c r="C47" s="61">
        <v>238</v>
      </c>
      <c r="D47" s="52" t="s">
        <v>291</v>
      </c>
      <c r="E47" s="58">
        <v>3935</v>
      </c>
      <c r="F47" s="59" t="s">
        <v>163</v>
      </c>
      <c r="G47" s="68">
        <v>47</v>
      </c>
      <c r="H47" s="69" t="s">
        <v>556</v>
      </c>
      <c r="I47" s="58">
        <v>6183</v>
      </c>
      <c r="J47" s="59" t="s">
        <v>293</v>
      </c>
      <c r="K47" s="61">
        <v>6558</v>
      </c>
      <c r="L47" s="52" t="s">
        <v>639</v>
      </c>
      <c r="M47" s="70">
        <v>7532</v>
      </c>
      <c r="N47" s="71" t="s">
        <v>276</v>
      </c>
      <c r="O47" s="56"/>
      <c r="P47" s="56"/>
    </row>
    <row r="48" spans="1:16">
      <c r="A48" s="51">
        <v>13182</v>
      </c>
      <c r="B48" s="64" t="s">
        <v>294</v>
      </c>
      <c r="C48" s="61">
        <v>2382</v>
      </c>
      <c r="D48" s="52" t="s">
        <v>89</v>
      </c>
      <c r="E48" s="58">
        <v>394</v>
      </c>
      <c r="F48" s="59" t="s">
        <v>295</v>
      </c>
      <c r="G48" s="61">
        <v>471</v>
      </c>
      <c r="H48" s="52" t="s">
        <v>559</v>
      </c>
      <c r="I48" s="58">
        <v>6185</v>
      </c>
      <c r="J48" s="59" t="s">
        <v>298</v>
      </c>
      <c r="K48" s="61">
        <v>657</v>
      </c>
      <c r="L48" s="52" t="s">
        <v>640</v>
      </c>
      <c r="M48" s="65">
        <v>754</v>
      </c>
      <c r="N48" s="63" t="s">
        <v>283</v>
      </c>
      <c r="O48" s="56"/>
      <c r="P48" s="56"/>
    </row>
    <row r="49" spans="1:16">
      <c r="A49" s="51">
        <v>139</v>
      </c>
      <c r="B49" s="64" t="s">
        <v>300</v>
      </c>
      <c r="C49" s="61">
        <v>2383</v>
      </c>
      <c r="D49" s="52" t="s">
        <v>263</v>
      </c>
      <c r="E49" s="58">
        <v>3941</v>
      </c>
      <c r="F49" s="59" t="s">
        <v>181</v>
      </c>
      <c r="G49" s="61">
        <v>476</v>
      </c>
      <c r="H49" s="52" t="s">
        <v>563</v>
      </c>
      <c r="I49" s="58">
        <v>619</v>
      </c>
      <c r="J49" s="59" t="s">
        <v>303</v>
      </c>
      <c r="K49" s="61">
        <v>6571</v>
      </c>
      <c r="L49" s="52" t="s">
        <v>641</v>
      </c>
      <c r="M49" s="65">
        <v>7541</v>
      </c>
      <c r="N49" s="63" t="s">
        <v>289</v>
      </c>
      <c r="O49" s="56"/>
      <c r="P49" s="56"/>
    </row>
    <row r="50" spans="1:16">
      <c r="A50" s="51">
        <v>1391</v>
      </c>
      <c r="B50" s="64" t="s">
        <v>300</v>
      </c>
      <c r="C50" s="58">
        <v>2385</v>
      </c>
      <c r="D50" s="59" t="s">
        <v>269</v>
      </c>
      <c r="E50" s="58">
        <v>3945</v>
      </c>
      <c r="F50" s="59" t="s">
        <v>186</v>
      </c>
      <c r="G50" s="61">
        <v>477</v>
      </c>
      <c r="H50" s="52" t="s">
        <v>567</v>
      </c>
      <c r="I50" s="46"/>
      <c r="J50" s="41"/>
      <c r="K50" s="61">
        <v>6572</v>
      </c>
      <c r="L50" s="52" t="s">
        <v>642</v>
      </c>
      <c r="M50" s="65">
        <v>75411</v>
      </c>
      <c r="N50" s="63" t="s">
        <v>289</v>
      </c>
      <c r="O50" s="56"/>
      <c r="P50" s="56"/>
    </row>
    <row r="51" spans="1:16">
      <c r="A51" s="51">
        <v>1398</v>
      </c>
      <c r="B51" s="64" t="s">
        <v>284</v>
      </c>
      <c r="C51" s="58">
        <v>2388</v>
      </c>
      <c r="D51" s="59" t="s">
        <v>192</v>
      </c>
      <c r="E51" s="58">
        <v>395</v>
      </c>
      <c r="F51" s="59" t="s">
        <v>307</v>
      </c>
      <c r="G51" s="61">
        <v>478</v>
      </c>
      <c r="H51" s="52" t="s">
        <v>571</v>
      </c>
      <c r="I51" s="78">
        <v>62</v>
      </c>
      <c r="J51" s="79" t="s">
        <v>309</v>
      </c>
      <c r="K51" s="46">
        <v>658</v>
      </c>
      <c r="L51" s="52" t="s">
        <v>643</v>
      </c>
      <c r="M51" s="65">
        <v>75412</v>
      </c>
      <c r="N51" s="63" t="s">
        <v>299</v>
      </c>
      <c r="O51" s="56"/>
      <c r="P51" s="56"/>
    </row>
    <row r="52" spans="1:16">
      <c r="A52" s="51">
        <v>13981</v>
      </c>
      <c r="B52" s="64" t="s">
        <v>290</v>
      </c>
      <c r="D52" s="50"/>
      <c r="E52" s="58">
        <v>3951</v>
      </c>
      <c r="F52" s="59" t="s">
        <v>203</v>
      </c>
      <c r="H52" s="50"/>
      <c r="I52" s="61">
        <v>621</v>
      </c>
      <c r="J52" s="52" t="s">
        <v>312</v>
      </c>
      <c r="K52" s="58">
        <v>6586</v>
      </c>
      <c r="L52" s="59" t="s">
        <v>644</v>
      </c>
      <c r="M52" s="65">
        <v>7542</v>
      </c>
      <c r="N52" s="63" t="s">
        <v>304</v>
      </c>
      <c r="O52" s="56"/>
      <c r="P52" s="56"/>
    </row>
    <row r="53" spans="1:16">
      <c r="A53" s="51">
        <v>13988</v>
      </c>
      <c r="B53" s="64" t="s">
        <v>294</v>
      </c>
      <c r="C53" s="86">
        <v>24</v>
      </c>
      <c r="D53" s="87" t="s">
        <v>314</v>
      </c>
      <c r="E53" s="58">
        <v>3955</v>
      </c>
      <c r="F53" s="59" t="s">
        <v>209</v>
      </c>
      <c r="G53" s="68">
        <v>48</v>
      </c>
      <c r="H53" s="69" t="s">
        <v>576</v>
      </c>
      <c r="I53" s="61">
        <v>6211</v>
      </c>
      <c r="J53" s="52" t="s">
        <v>317</v>
      </c>
      <c r="K53" s="58">
        <v>6588</v>
      </c>
      <c r="L53" s="59" t="s">
        <v>284</v>
      </c>
      <c r="M53" s="65">
        <v>7543</v>
      </c>
      <c r="N53" s="63" t="s">
        <v>306</v>
      </c>
      <c r="O53" s="56"/>
      <c r="P53" s="56"/>
    </row>
    <row r="54" spans="1:16">
      <c r="A54" s="56"/>
      <c r="B54" s="90"/>
      <c r="C54" s="91"/>
      <c r="D54" s="92"/>
      <c r="E54" s="58">
        <v>397</v>
      </c>
      <c r="F54" s="59" t="s">
        <v>319</v>
      </c>
      <c r="G54" s="39">
        <v>481</v>
      </c>
      <c r="H54" s="52" t="s">
        <v>579</v>
      </c>
      <c r="I54" s="61">
        <v>6214</v>
      </c>
      <c r="J54" s="52" t="s">
        <v>321</v>
      </c>
      <c r="L54" s="50"/>
      <c r="M54" s="65">
        <v>75431</v>
      </c>
      <c r="N54" s="63" t="s">
        <v>310</v>
      </c>
      <c r="O54" s="56"/>
      <c r="P54" s="56"/>
    </row>
    <row r="55" spans="1:16">
      <c r="A55" s="83">
        <v>14</v>
      </c>
      <c r="B55" s="84" t="s">
        <v>323</v>
      </c>
      <c r="C55" s="86">
        <v>26</v>
      </c>
      <c r="D55" s="87" t="s">
        <v>324</v>
      </c>
      <c r="E55" s="7">
        <v>4</v>
      </c>
      <c r="F55" s="8" t="s">
        <v>3</v>
      </c>
      <c r="G55" s="39">
        <v>4816</v>
      </c>
      <c r="H55" s="52" t="s">
        <v>581</v>
      </c>
      <c r="I55" s="61">
        <v>622</v>
      </c>
      <c r="J55" s="52" t="s">
        <v>325</v>
      </c>
      <c r="K55" s="78">
        <v>66</v>
      </c>
      <c r="L55" s="79" t="s">
        <v>645</v>
      </c>
      <c r="M55" s="65">
        <v>75432</v>
      </c>
      <c r="N55" s="63" t="s">
        <v>313</v>
      </c>
      <c r="O55" s="56"/>
      <c r="P55" s="56"/>
    </row>
    <row r="56" spans="1:16">
      <c r="A56" s="39">
        <v>142</v>
      </c>
      <c r="B56" s="85" t="s">
        <v>327</v>
      </c>
      <c r="C56" s="61">
        <v>261</v>
      </c>
      <c r="D56" s="52" t="s">
        <v>328</v>
      </c>
      <c r="E56" s="23">
        <v>40</v>
      </c>
      <c r="F56" s="24" t="s">
        <v>11</v>
      </c>
      <c r="G56" s="39">
        <v>486</v>
      </c>
      <c r="H56" s="52" t="s">
        <v>584</v>
      </c>
      <c r="I56" s="61">
        <v>6221</v>
      </c>
      <c r="J56" s="52" t="s">
        <v>330</v>
      </c>
      <c r="K56" s="61">
        <v>661</v>
      </c>
      <c r="L56" s="52" t="s">
        <v>646</v>
      </c>
      <c r="M56" s="65">
        <v>75433</v>
      </c>
      <c r="N56" s="63" t="s">
        <v>318</v>
      </c>
      <c r="O56" s="56"/>
      <c r="P56" s="56"/>
    </row>
    <row r="57" spans="1:16">
      <c r="A57" s="39">
        <v>1424</v>
      </c>
      <c r="B57" s="85" t="s">
        <v>332</v>
      </c>
      <c r="C57" s="58">
        <v>2611</v>
      </c>
      <c r="D57" s="59" t="s">
        <v>20</v>
      </c>
      <c r="E57" s="33">
        <v>401</v>
      </c>
      <c r="F57" s="35" t="s">
        <v>19</v>
      </c>
      <c r="G57" s="51">
        <v>487</v>
      </c>
      <c r="H57" s="59" t="s">
        <v>587</v>
      </c>
      <c r="I57" s="61">
        <v>6222</v>
      </c>
      <c r="J57" s="52" t="s">
        <v>334</v>
      </c>
      <c r="K57" s="61">
        <v>6611</v>
      </c>
      <c r="L57" s="52" t="s">
        <v>647</v>
      </c>
      <c r="M57" s="65">
        <v>755</v>
      </c>
      <c r="N57" s="63" t="s">
        <v>322</v>
      </c>
      <c r="O57" s="56"/>
      <c r="P57" s="56"/>
    </row>
    <row r="58" spans="1:16">
      <c r="A58" s="39">
        <v>143</v>
      </c>
      <c r="B58" s="85" t="s">
        <v>336</v>
      </c>
      <c r="C58" s="58">
        <v>2618</v>
      </c>
      <c r="D58" s="59" t="s">
        <v>337</v>
      </c>
      <c r="E58" s="33">
        <v>4011</v>
      </c>
      <c r="F58" s="36" t="s">
        <v>27</v>
      </c>
      <c r="H58" s="50"/>
      <c r="I58" s="61">
        <v>6224</v>
      </c>
      <c r="J58" s="52" t="s">
        <v>339</v>
      </c>
      <c r="K58" s="61">
        <v>6615</v>
      </c>
      <c r="L58" s="52" t="s">
        <v>648</v>
      </c>
      <c r="M58" s="65">
        <v>7551</v>
      </c>
      <c r="N58" s="63" t="s">
        <v>326</v>
      </c>
      <c r="O58" s="56"/>
      <c r="P58" s="56"/>
    </row>
    <row r="59" spans="1:16">
      <c r="A59" s="39">
        <v>144</v>
      </c>
      <c r="B59" s="85" t="s">
        <v>341</v>
      </c>
      <c r="C59" s="58">
        <v>266</v>
      </c>
      <c r="D59" s="59" t="s">
        <v>342</v>
      </c>
      <c r="E59" s="33">
        <v>4017</v>
      </c>
      <c r="F59" s="36" t="s">
        <v>34</v>
      </c>
      <c r="G59" s="68">
        <v>49</v>
      </c>
      <c r="H59" s="69" t="s">
        <v>592</v>
      </c>
      <c r="I59" s="61">
        <v>6225</v>
      </c>
      <c r="J59" s="52" t="s">
        <v>344</v>
      </c>
      <c r="K59" s="61">
        <v>6616</v>
      </c>
      <c r="L59" s="52" t="s">
        <v>649</v>
      </c>
      <c r="M59" s="65">
        <v>7552</v>
      </c>
      <c r="N59" s="63" t="s">
        <v>331</v>
      </c>
      <c r="O59" s="56"/>
      <c r="P59" s="56"/>
    </row>
    <row r="60" spans="1:16">
      <c r="A60" s="39">
        <v>145</v>
      </c>
      <c r="B60" s="85" t="s">
        <v>346</v>
      </c>
      <c r="C60" s="58">
        <v>267</v>
      </c>
      <c r="D60" s="59" t="s">
        <v>347</v>
      </c>
      <c r="E60" s="33">
        <v>403</v>
      </c>
      <c r="F60" s="36" t="s">
        <v>42</v>
      </c>
      <c r="G60" s="39">
        <v>491</v>
      </c>
      <c r="H60" s="52" t="s">
        <v>595</v>
      </c>
      <c r="I60" s="61">
        <v>6226</v>
      </c>
      <c r="J60" s="52" t="s">
        <v>349</v>
      </c>
      <c r="K60" s="61">
        <v>6617</v>
      </c>
      <c r="L60" s="52" t="s">
        <v>650</v>
      </c>
      <c r="M60" s="65">
        <v>756</v>
      </c>
      <c r="N60" s="63" t="s">
        <v>335</v>
      </c>
      <c r="O60" s="56"/>
      <c r="P60" s="56"/>
    </row>
    <row r="61" spans="1:16">
      <c r="A61" s="39">
        <v>148</v>
      </c>
      <c r="B61" s="85" t="s">
        <v>351</v>
      </c>
      <c r="C61" s="58">
        <v>2671</v>
      </c>
      <c r="D61" s="59" t="s">
        <v>352</v>
      </c>
      <c r="E61" s="33">
        <v>404</v>
      </c>
      <c r="F61" s="36" t="s">
        <v>50</v>
      </c>
      <c r="G61" s="39">
        <v>495</v>
      </c>
      <c r="H61" s="52" t="s">
        <v>598</v>
      </c>
      <c r="I61" s="61">
        <v>62264</v>
      </c>
      <c r="J61" s="52" t="s">
        <v>354</v>
      </c>
      <c r="K61" s="61">
        <v>6618</v>
      </c>
      <c r="L61" s="52" t="s">
        <v>651</v>
      </c>
      <c r="M61" s="65">
        <v>7561</v>
      </c>
      <c r="N61" s="63" t="s">
        <v>340</v>
      </c>
      <c r="O61" s="56"/>
      <c r="P61" s="56"/>
    </row>
    <row r="62" spans="1:16">
      <c r="A62" s="56"/>
      <c r="B62" s="90"/>
      <c r="C62" s="58">
        <v>2678</v>
      </c>
      <c r="D62" s="59" t="s">
        <v>199</v>
      </c>
      <c r="E62" s="33">
        <v>4041</v>
      </c>
      <c r="F62" s="36" t="s">
        <v>56</v>
      </c>
      <c r="G62" s="58">
        <v>496</v>
      </c>
      <c r="H62" s="59" t="s">
        <v>601</v>
      </c>
      <c r="I62" s="61">
        <v>6227</v>
      </c>
      <c r="J62" s="52" t="s">
        <v>357</v>
      </c>
      <c r="K62" s="61">
        <v>664</v>
      </c>
      <c r="L62" s="52" t="s">
        <v>652</v>
      </c>
      <c r="M62" s="65">
        <v>7562</v>
      </c>
      <c r="N62" s="63" t="s">
        <v>345</v>
      </c>
      <c r="O62" s="56"/>
      <c r="P62" s="56"/>
    </row>
    <row r="63" spans="1:16">
      <c r="A63" s="83">
        <v>15</v>
      </c>
      <c r="B63" s="84" t="s">
        <v>358</v>
      </c>
      <c r="C63" s="58">
        <v>269</v>
      </c>
      <c r="D63" s="59" t="s">
        <v>359</v>
      </c>
      <c r="E63" s="33">
        <v>4047</v>
      </c>
      <c r="F63" s="36" t="s">
        <v>63</v>
      </c>
      <c r="G63" s="9">
        <v>5</v>
      </c>
      <c r="H63" s="10" t="s">
        <v>4</v>
      </c>
      <c r="I63" s="61">
        <v>6228</v>
      </c>
      <c r="J63" s="52" t="s">
        <v>282</v>
      </c>
      <c r="K63" s="61">
        <v>665</v>
      </c>
      <c r="L63" s="52" t="s">
        <v>653</v>
      </c>
      <c r="M63" s="65">
        <v>757</v>
      </c>
      <c r="N63" s="63" t="s">
        <v>350</v>
      </c>
      <c r="O63" s="56"/>
      <c r="P63" s="56"/>
    </row>
    <row r="64" spans="1:16">
      <c r="A64" s="39">
        <v>151</v>
      </c>
      <c r="B64" s="85" t="s">
        <v>362</v>
      </c>
      <c r="D64" s="94"/>
      <c r="E64" s="33">
        <v>405</v>
      </c>
      <c r="F64" s="36" t="s">
        <v>70</v>
      </c>
      <c r="G64" s="25">
        <v>50</v>
      </c>
      <c r="H64" s="26" t="s">
        <v>12</v>
      </c>
      <c r="I64" s="61">
        <v>623</v>
      </c>
      <c r="J64" s="52" t="s">
        <v>364</v>
      </c>
      <c r="K64" s="61">
        <v>666</v>
      </c>
      <c r="L64" s="52" t="s">
        <v>654</v>
      </c>
      <c r="M64" s="65">
        <v>758</v>
      </c>
      <c r="N64" s="63" t="s">
        <v>355</v>
      </c>
      <c r="O64" s="56"/>
      <c r="P64" s="56"/>
    </row>
    <row r="65" spans="1:16">
      <c r="A65" s="51">
        <v>1511</v>
      </c>
      <c r="B65" s="64" t="s">
        <v>366</v>
      </c>
      <c r="C65" s="86">
        <v>27</v>
      </c>
      <c r="D65" s="87" t="s">
        <v>367</v>
      </c>
      <c r="E65" s="33">
        <v>408</v>
      </c>
      <c r="F65" s="36" t="s">
        <v>77</v>
      </c>
      <c r="G65" s="33">
        <v>503</v>
      </c>
      <c r="H65" s="35" t="s">
        <v>20</v>
      </c>
      <c r="I65" s="61">
        <v>6231</v>
      </c>
      <c r="J65" s="52" t="s">
        <v>369</v>
      </c>
      <c r="K65" s="61">
        <v>667</v>
      </c>
      <c r="L65" s="52" t="s">
        <v>655</v>
      </c>
      <c r="M65" s="70"/>
      <c r="N65" s="71"/>
      <c r="O65" s="56"/>
      <c r="P65" s="56"/>
    </row>
    <row r="66" spans="1:16">
      <c r="A66" s="51">
        <v>1514</v>
      </c>
      <c r="B66" s="64" t="s">
        <v>371</v>
      </c>
      <c r="C66" s="61">
        <v>271</v>
      </c>
      <c r="D66" s="52" t="s">
        <v>372</v>
      </c>
      <c r="E66" s="55">
        <v>4081</v>
      </c>
      <c r="F66" s="44" t="s">
        <v>84</v>
      </c>
      <c r="G66" s="33">
        <v>5031</v>
      </c>
      <c r="H66" s="36" t="s">
        <v>28</v>
      </c>
      <c r="I66" s="61">
        <v>6232</v>
      </c>
      <c r="J66" s="52" t="s">
        <v>374</v>
      </c>
      <c r="K66" s="58">
        <v>668</v>
      </c>
      <c r="L66" s="59" t="s">
        <v>656</v>
      </c>
      <c r="M66" s="93">
        <v>76</v>
      </c>
      <c r="N66" s="73" t="s">
        <v>361</v>
      </c>
      <c r="O66" s="56"/>
      <c r="P66" s="56"/>
    </row>
    <row r="67" spans="1:16">
      <c r="A67" s="58">
        <v>1515</v>
      </c>
      <c r="B67" s="64" t="s">
        <v>376</v>
      </c>
      <c r="C67" s="58">
        <v>2711</v>
      </c>
      <c r="D67" s="59" t="s">
        <v>20</v>
      </c>
      <c r="E67" s="58">
        <v>4084</v>
      </c>
      <c r="F67" s="59" t="s">
        <v>91</v>
      </c>
      <c r="G67" s="33">
        <v>5035</v>
      </c>
      <c r="H67" s="36" t="s">
        <v>35</v>
      </c>
      <c r="I67" s="61">
        <v>6233</v>
      </c>
      <c r="J67" s="52" t="s">
        <v>378</v>
      </c>
      <c r="L67" s="50"/>
      <c r="M67" s="65">
        <v>761</v>
      </c>
      <c r="N67" s="63" t="s">
        <v>365</v>
      </c>
      <c r="O67" s="56"/>
      <c r="P67" s="56"/>
    </row>
    <row r="68" spans="1:16">
      <c r="A68" s="51">
        <v>1516</v>
      </c>
      <c r="B68" s="64" t="s">
        <v>380</v>
      </c>
      <c r="C68" s="58">
        <v>2718</v>
      </c>
      <c r="D68" s="59" t="s">
        <v>381</v>
      </c>
      <c r="E68" s="61">
        <v>409</v>
      </c>
      <c r="F68" s="52" t="s">
        <v>98</v>
      </c>
      <c r="G68" s="33">
        <v>504</v>
      </c>
      <c r="H68" s="36" t="s">
        <v>43</v>
      </c>
      <c r="I68" s="61">
        <v>6234</v>
      </c>
      <c r="J68" s="52" t="s">
        <v>383</v>
      </c>
      <c r="K68" s="78">
        <v>67</v>
      </c>
      <c r="L68" s="79" t="s">
        <v>657</v>
      </c>
      <c r="M68" s="65">
        <v>7611</v>
      </c>
      <c r="N68" s="63" t="s">
        <v>370</v>
      </c>
      <c r="O68" s="56"/>
      <c r="P68" s="56"/>
    </row>
    <row r="69" spans="1:16">
      <c r="A69" s="51">
        <v>1518</v>
      </c>
      <c r="B69" s="64" t="s">
        <v>385</v>
      </c>
      <c r="C69" s="58">
        <v>272</v>
      </c>
      <c r="D69" s="59" t="s">
        <v>386</v>
      </c>
      <c r="E69" s="61">
        <v>4091</v>
      </c>
      <c r="F69" s="36" t="s">
        <v>105</v>
      </c>
      <c r="G69" s="33">
        <v>506</v>
      </c>
      <c r="H69" s="36" t="s">
        <v>51</v>
      </c>
      <c r="I69" s="61">
        <v>6235</v>
      </c>
      <c r="J69" s="52" t="s">
        <v>388</v>
      </c>
      <c r="K69" s="61">
        <v>671</v>
      </c>
      <c r="L69" s="52" t="s">
        <v>658</v>
      </c>
      <c r="M69" s="65">
        <v>7616</v>
      </c>
      <c r="N69" s="63" t="s">
        <v>375</v>
      </c>
      <c r="O69" s="56"/>
      <c r="P69" s="56"/>
    </row>
    <row r="70" spans="1:16">
      <c r="A70" s="77">
        <v>152</v>
      </c>
      <c r="B70" s="64" t="s">
        <v>390</v>
      </c>
      <c r="C70" s="58">
        <v>2721</v>
      </c>
      <c r="D70" s="59" t="s">
        <v>51</v>
      </c>
      <c r="E70" s="58">
        <v>4096</v>
      </c>
      <c r="F70" s="44" t="s">
        <v>112</v>
      </c>
      <c r="G70" s="33">
        <v>5061</v>
      </c>
      <c r="H70" s="36" t="s">
        <v>28</v>
      </c>
      <c r="I70" s="61">
        <v>6236</v>
      </c>
      <c r="J70" s="52" t="s">
        <v>392</v>
      </c>
      <c r="K70" s="61">
        <v>6711</v>
      </c>
      <c r="L70" s="52" t="s">
        <v>659</v>
      </c>
      <c r="M70" s="65">
        <v>7617</v>
      </c>
      <c r="N70" s="63" t="s">
        <v>379</v>
      </c>
      <c r="O70" s="56"/>
      <c r="P70" s="56"/>
    </row>
    <row r="71" spans="1:16">
      <c r="A71" s="51">
        <v>153</v>
      </c>
      <c r="B71" s="64" t="s">
        <v>394</v>
      </c>
      <c r="C71" s="58">
        <v>2722</v>
      </c>
      <c r="D71" s="59" t="s">
        <v>395</v>
      </c>
      <c r="E71" s="58">
        <v>4098</v>
      </c>
      <c r="F71" s="59" t="s">
        <v>118</v>
      </c>
      <c r="G71" s="33">
        <v>5065</v>
      </c>
      <c r="H71" s="36" t="s">
        <v>35</v>
      </c>
      <c r="I71" s="61">
        <v>6237</v>
      </c>
      <c r="J71" s="52" t="s">
        <v>397</v>
      </c>
      <c r="K71" s="61">
        <v>6712</v>
      </c>
      <c r="L71" s="52" t="s">
        <v>660</v>
      </c>
      <c r="M71" s="65">
        <v>762</v>
      </c>
      <c r="N71" s="63" t="s">
        <v>384</v>
      </c>
      <c r="O71" s="56"/>
      <c r="P71" s="56"/>
    </row>
    <row r="72" spans="1:16">
      <c r="A72" s="51">
        <v>155</v>
      </c>
      <c r="B72" s="64" t="s">
        <v>399</v>
      </c>
      <c r="C72" s="58">
        <v>2728</v>
      </c>
      <c r="D72" s="59" t="s">
        <v>381</v>
      </c>
      <c r="F72" s="50"/>
      <c r="G72" s="33">
        <v>507</v>
      </c>
      <c r="H72" s="36" t="s">
        <v>71</v>
      </c>
      <c r="I72" s="61">
        <v>6238</v>
      </c>
      <c r="J72" s="52" t="s">
        <v>401</v>
      </c>
      <c r="K72" s="61">
        <v>6713</v>
      </c>
      <c r="L72" s="52" t="s">
        <v>661</v>
      </c>
      <c r="M72" s="65">
        <v>7621</v>
      </c>
      <c r="N72" s="63" t="s">
        <v>389</v>
      </c>
      <c r="O72" s="56"/>
      <c r="P72" s="56"/>
    </row>
    <row r="73" spans="1:16">
      <c r="A73" s="51">
        <v>157</v>
      </c>
      <c r="B73" s="64" t="s">
        <v>403</v>
      </c>
      <c r="C73" s="58">
        <v>274</v>
      </c>
      <c r="D73" s="59" t="s">
        <v>404</v>
      </c>
      <c r="E73" s="68">
        <v>41</v>
      </c>
      <c r="F73" s="69" t="s">
        <v>131</v>
      </c>
      <c r="G73" s="33">
        <v>508</v>
      </c>
      <c r="H73" s="36" t="s">
        <v>78</v>
      </c>
      <c r="I73" s="61">
        <v>624</v>
      </c>
      <c r="J73" s="52" t="s">
        <v>406</v>
      </c>
      <c r="K73" s="61">
        <v>6714</v>
      </c>
      <c r="L73" s="52" t="s">
        <v>662</v>
      </c>
      <c r="M73" s="65">
        <v>7624</v>
      </c>
      <c r="N73" s="63" t="s">
        <v>393</v>
      </c>
      <c r="O73" s="56"/>
      <c r="P73" s="56"/>
    </row>
    <row r="74" spans="1:16">
      <c r="A74" s="95">
        <v>1572</v>
      </c>
      <c r="B74" s="64" t="s">
        <v>408</v>
      </c>
      <c r="C74" s="58">
        <v>2742</v>
      </c>
      <c r="D74" s="59" t="s">
        <v>409</v>
      </c>
      <c r="E74" s="61">
        <v>411</v>
      </c>
      <c r="F74" s="52" t="s">
        <v>138</v>
      </c>
      <c r="G74" s="33">
        <v>5081</v>
      </c>
      <c r="H74" s="36" t="s">
        <v>85</v>
      </c>
      <c r="I74" s="61">
        <v>6241</v>
      </c>
      <c r="J74" s="52" t="s">
        <v>411</v>
      </c>
      <c r="K74" s="61">
        <v>6715</v>
      </c>
      <c r="L74" s="52" t="s">
        <v>640</v>
      </c>
      <c r="M74" s="65">
        <v>7627</v>
      </c>
      <c r="N74" s="63" t="s">
        <v>398</v>
      </c>
      <c r="O74" s="56"/>
      <c r="P74" s="56"/>
    </row>
    <row r="75" spans="1:16">
      <c r="A75" s="58">
        <v>158</v>
      </c>
      <c r="B75" s="64" t="s">
        <v>413</v>
      </c>
      <c r="C75" s="58">
        <v>2743</v>
      </c>
      <c r="D75" s="59" t="s">
        <v>414</v>
      </c>
      <c r="E75" s="58">
        <v>413</v>
      </c>
      <c r="F75" s="59" t="s">
        <v>143</v>
      </c>
      <c r="G75" s="33">
        <v>5082</v>
      </c>
      <c r="H75" s="36" t="s">
        <v>92</v>
      </c>
      <c r="I75" s="61">
        <v>6242</v>
      </c>
      <c r="J75" s="52" t="s">
        <v>416</v>
      </c>
      <c r="K75" s="61">
        <v>6717</v>
      </c>
      <c r="L75" s="52" t="s">
        <v>663</v>
      </c>
      <c r="M75" s="65">
        <v>763</v>
      </c>
      <c r="N75" s="63" t="s">
        <v>402</v>
      </c>
      <c r="O75" s="56"/>
      <c r="P75" s="56"/>
    </row>
    <row r="76" spans="1:16">
      <c r="A76" s="56"/>
      <c r="B76" s="90"/>
      <c r="C76" s="58">
        <v>2748</v>
      </c>
      <c r="D76" s="59" t="s">
        <v>418</v>
      </c>
      <c r="E76" s="58">
        <v>416</v>
      </c>
      <c r="F76" s="59" t="s">
        <v>150</v>
      </c>
      <c r="G76" s="57">
        <v>5088</v>
      </c>
      <c r="H76" s="44" t="s">
        <v>99</v>
      </c>
      <c r="I76" s="61">
        <v>6243</v>
      </c>
      <c r="J76" s="52" t="s">
        <v>420</v>
      </c>
      <c r="K76" s="61">
        <v>6718</v>
      </c>
      <c r="L76" s="52" t="s">
        <v>664</v>
      </c>
      <c r="M76" s="65">
        <v>764</v>
      </c>
      <c r="N76" s="63" t="s">
        <v>407</v>
      </c>
      <c r="O76" s="56"/>
      <c r="P76" s="56"/>
    </row>
    <row r="77" spans="1:16">
      <c r="A77" s="83">
        <v>16</v>
      </c>
      <c r="B77" s="84" t="s">
        <v>422</v>
      </c>
      <c r="C77" s="58">
        <v>275</v>
      </c>
      <c r="D77" s="59" t="s">
        <v>423</v>
      </c>
      <c r="E77" s="58">
        <v>418</v>
      </c>
      <c r="F77" s="59" t="s">
        <v>157</v>
      </c>
      <c r="G77" s="51">
        <v>509</v>
      </c>
      <c r="H77" s="59" t="s">
        <v>106</v>
      </c>
      <c r="I77" s="61">
        <v>6244</v>
      </c>
      <c r="J77" s="52" t="s">
        <v>425</v>
      </c>
      <c r="K77" s="61">
        <v>672</v>
      </c>
      <c r="L77" s="52" t="s">
        <v>665</v>
      </c>
      <c r="M77" s="65">
        <v>765</v>
      </c>
      <c r="N77" s="63" t="s">
        <v>412</v>
      </c>
      <c r="O77" s="56"/>
      <c r="P77" s="56"/>
    </row>
    <row r="78" spans="1:16">
      <c r="A78" s="39">
        <v>163</v>
      </c>
      <c r="B78" s="85" t="s">
        <v>427</v>
      </c>
      <c r="C78" s="58">
        <v>2751</v>
      </c>
      <c r="D78" s="59" t="s">
        <v>428</v>
      </c>
      <c r="E78" s="58">
        <v>4181</v>
      </c>
      <c r="F78" s="59" t="s">
        <v>164</v>
      </c>
      <c r="G78" s="46"/>
      <c r="H78" s="41"/>
      <c r="I78" s="61">
        <v>6247</v>
      </c>
      <c r="J78" s="52" t="s">
        <v>430</v>
      </c>
      <c r="K78" s="61">
        <v>673</v>
      </c>
      <c r="L78" s="52" t="s">
        <v>666</v>
      </c>
      <c r="M78" s="65">
        <v>766</v>
      </c>
      <c r="N78" s="63" t="s">
        <v>417</v>
      </c>
      <c r="O78" s="56"/>
      <c r="P78" s="56"/>
    </row>
    <row r="79" spans="1:16">
      <c r="A79" s="96">
        <v>1631</v>
      </c>
      <c r="B79" s="85" t="s">
        <v>431</v>
      </c>
      <c r="C79" s="58">
        <v>2755</v>
      </c>
      <c r="D79" s="59" t="s">
        <v>432</v>
      </c>
      <c r="E79" s="58">
        <v>4188</v>
      </c>
      <c r="F79" s="59" t="s">
        <v>169</v>
      </c>
      <c r="G79" s="66">
        <v>51</v>
      </c>
      <c r="H79" s="67" t="s">
        <v>119</v>
      </c>
      <c r="I79" s="61">
        <v>625</v>
      </c>
      <c r="J79" s="52" t="s">
        <v>434</v>
      </c>
      <c r="K79" s="61">
        <v>675</v>
      </c>
      <c r="L79" s="52" t="s">
        <v>667</v>
      </c>
      <c r="M79" s="65">
        <v>767</v>
      </c>
      <c r="N79" s="63" t="s">
        <v>421</v>
      </c>
      <c r="O79" s="56"/>
      <c r="P79" s="56"/>
    </row>
    <row r="80" spans="1:16">
      <c r="A80" s="39">
        <v>164</v>
      </c>
      <c r="B80" s="85" t="s">
        <v>436</v>
      </c>
      <c r="C80" s="58">
        <v>276</v>
      </c>
      <c r="D80" s="59" t="s">
        <v>437</v>
      </c>
      <c r="E80" s="58">
        <v>419</v>
      </c>
      <c r="F80" s="59" t="s">
        <v>175</v>
      </c>
      <c r="G80" s="61">
        <v>511</v>
      </c>
      <c r="H80" s="52" t="s">
        <v>125</v>
      </c>
      <c r="I80" s="61">
        <v>6251</v>
      </c>
      <c r="J80" s="52" t="s">
        <v>439</v>
      </c>
      <c r="K80" s="61">
        <v>6751</v>
      </c>
      <c r="L80" s="52" t="s">
        <v>9</v>
      </c>
      <c r="M80" s="65">
        <v>768</v>
      </c>
      <c r="N80" s="63" t="s">
        <v>426</v>
      </c>
      <c r="O80" s="56"/>
      <c r="P80" s="56"/>
    </row>
    <row r="81" spans="1:16">
      <c r="A81" s="39">
        <v>165</v>
      </c>
      <c r="B81" s="85" t="s">
        <v>441</v>
      </c>
      <c r="C81" s="58">
        <v>2761</v>
      </c>
      <c r="D81" s="59" t="s">
        <v>442</v>
      </c>
      <c r="E81" s="58">
        <v>4191</v>
      </c>
      <c r="F81" s="59" t="s">
        <v>182</v>
      </c>
      <c r="G81" s="58">
        <v>5111</v>
      </c>
      <c r="H81" s="59" t="s">
        <v>132</v>
      </c>
      <c r="I81" s="61">
        <v>6255</v>
      </c>
      <c r="J81" s="52" t="s">
        <v>444</v>
      </c>
      <c r="K81" s="61">
        <v>6752</v>
      </c>
      <c r="L81" s="52" t="s">
        <v>82</v>
      </c>
      <c r="M81" s="70"/>
      <c r="N81" s="71"/>
      <c r="O81" s="56"/>
      <c r="P81" s="56"/>
    </row>
    <row r="82" spans="1:16">
      <c r="A82" s="39">
        <v>1651</v>
      </c>
      <c r="B82" s="85" t="s">
        <v>428</v>
      </c>
      <c r="C82" s="58">
        <v>2768</v>
      </c>
      <c r="D82" s="59" t="s">
        <v>199</v>
      </c>
      <c r="E82" s="58">
        <v>4196</v>
      </c>
      <c r="F82" s="59" t="s">
        <v>187</v>
      </c>
      <c r="G82" s="58">
        <v>5112</v>
      </c>
      <c r="H82" s="59" t="s">
        <v>139</v>
      </c>
      <c r="I82" s="61">
        <v>6256</v>
      </c>
      <c r="J82" s="52" t="s">
        <v>447</v>
      </c>
      <c r="K82" s="61">
        <v>6754</v>
      </c>
      <c r="L82" s="52" t="s">
        <v>668</v>
      </c>
      <c r="M82" s="72">
        <v>77</v>
      </c>
      <c r="N82" s="73" t="s">
        <v>435</v>
      </c>
      <c r="O82" s="56"/>
      <c r="P82" s="56"/>
    </row>
    <row r="83" spans="1:16">
      <c r="A83" s="39">
        <v>1652</v>
      </c>
      <c r="B83" s="85" t="s">
        <v>432</v>
      </c>
      <c r="C83" s="58">
        <v>27682</v>
      </c>
      <c r="D83" s="59" t="s">
        <v>449</v>
      </c>
      <c r="E83" s="58">
        <v>4198</v>
      </c>
      <c r="F83" s="59" t="s">
        <v>193</v>
      </c>
      <c r="G83" s="58">
        <v>5113</v>
      </c>
      <c r="H83" s="59" t="s">
        <v>144</v>
      </c>
      <c r="I83" s="61">
        <v>6257</v>
      </c>
      <c r="J83" s="52" t="s">
        <v>451</v>
      </c>
      <c r="K83" s="61">
        <v>6756</v>
      </c>
      <c r="L83" s="52" t="s">
        <v>486</v>
      </c>
      <c r="M83" s="75">
        <v>771</v>
      </c>
      <c r="N83" s="76" t="s">
        <v>440</v>
      </c>
      <c r="O83" s="56"/>
      <c r="P83" s="56"/>
    </row>
    <row r="84" spans="1:16">
      <c r="A84" s="39">
        <v>167</v>
      </c>
      <c r="B84" s="85" t="s">
        <v>453</v>
      </c>
      <c r="C84" s="58">
        <v>27684</v>
      </c>
      <c r="D84" s="59" t="s">
        <v>454</v>
      </c>
      <c r="F84" s="50"/>
      <c r="G84" s="58">
        <v>5114</v>
      </c>
      <c r="H84" s="59" t="s">
        <v>151</v>
      </c>
      <c r="I84" s="61">
        <v>626</v>
      </c>
      <c r="J84" s="52" t="s">
        <v>456</v>
      </c>
      <c r="K84" s="61">
        <v>6758</v>
      </c>
      <c r="L84" s="52" t="s">
        <v>490</v>
      </c>
      <c r="M84" s="65">
        <v>7713</v>
      </c>
      <c r="N84" s="63" t="s">
        <v>445</v>
      </c>
      <c r="O84" s="56"/>
      <c r="P84" s="56"/>
    </row>
    <row r="85" spans="1:16">
      <c r="A85" s="39">
        <v>168</v>
      </c>
      <c r="B85" s="85" t="s">
        <v>458</v>
      </c>
      <c r="C85" s="58">
        <v>27685</v>
      </c>
      <c r="D85" s="59" t="s">
        <v>459</v>
      </c>
      <c r="E85" s="68">
        <v>42</v>
      </c>
      <c r="F85" s="69" t="s">
        <v>204</v>
      </c>
      <c r="G85" s="58">
        <v>512</v>
      </c>
      <c r="H85" s="59" t="s">
        <v>158</v>
      </c>
      <c r="I85" s="46">
        <v>6261</v>
      </c>
      <c r="J85" s="41" t="s">
        <v>461</v>
      </c>
      <c r="K85" s="61">
        <v>678</v>
      </c>
      <c r="L85" s="52" t="s">
        <v>669</v>
      </c>
      <c r="M85" s="65">
        <v>7714</v>
      </c>
      <c r="N85" s="63" t="s">
        <v>448</v>
      </c>
      <c r="O85" s="56"/>
      <c r="P85" s="56"/>
    </row>
    <row r="86" spans="1:16">
      <c r="A86" s="51">
        <v>1681</v>
      </c>
      <c r="B86" s="64" t="s">
        <v>463</v>
      </c>
      <c r="C86" s="58">
        <v>27688</v>
      </c>
      <c r="D86" s="59" t="s">
        <v>464</v>
      </c>
      <c r="E86" s="61">
        <v>421</v>
      </c>
      <c r="F86" s="52" t="s">
        <v>210</v>
      </c>
      <c r="G86" s="58">
        <v>5121</v>
      </c>
      <c r="H86" s="59" t="s">
        <v>165</v>
      </c>
      <c r="I86" s="58">
        <v>6263</v>
      </c>
      <c r="J86" s="59" t="s">
        <v>466</v>
      </c>
      <c r="L86" s="50"/>
      <c r="M86" s="70">
        <v>7715</v>
      </c>
      <c r="N86" s="71" t="s">
        <v>452</v>
      </c>
      <c r="O86" s="56"/>
      <c r="P86" s="56"/>
    </row>
    <row r="87" spans="1:16">
      <c r="A87" s="39">
        <v>1685</v>
      </c>
      <c r="B87" s="85" t="s">
        <v>468</v>
      </c>
      <c r="C87" s="58">
        <v>279</v>
      </c>
      <c r="D87" s="59" t="s">
        <v>469</v>
      </c>
      <c r="E87" s="58">
        <v>422</v>
      </c>
      <c r="F87" s="59" t="s">
        <v>216</v>
      </c>
      <c r="G87" s="61">
        <v>5124</v>
      </c>
      <c r="H87" s="52" t="s">
        <v>170</v>
      </c>
      <c r="I87" s="61">
        <v>6265</v>
      </c>
      <c r="J87" s="52" t="s">
        <v>471</v>
      </c>
      <c r="K87" s="78">
        <v>68</v>
      </c>
      <c r="L87" s="79" t="s">
        <v>670</v>
      </c>
      <c r="M87" s="65">
        <v>7717</v>
      </c>
      <c r="N87" s="63" t="s">
        <v>457</v>
      </c>
      <c r="O87" s="56"/>
      <c r="P87" s="56"/>
    </row>
    <row r="88" spans="1:16">
      <c r="A88" s="39">
        <v>1687</v>
      </c>
      <c r="B88" s="85" t="s">
        <v>473</v>
      </c>
      <c r="C88" s="46"/>
      <c r="D88" s="41"/>
      <c r="E88" s="58">
        <v>424</v>
      </c>
      <c r="F88" s="59" t="s">
        <v>221</v>
      </c>
      <c r="G88" s="46">
        <v>514</v>
      </c>
      <c r="H88" s="41" t="s">
        <v>176</v>
      </c>
      <c r="I88" s="39">
        <v>6268</v>
      </c>
      <c r="J88" s="52" t="s">
        <v>474</v>
      </c>
      <c r="K88" s="61">
        <v>681</v>
      </c>
      <c r="L88" s="52" t="s">
        <v>671</v>
      </c>
      <c r="M88" s="65">
        <v>7718</v>
      </c>
      <c r="N88" s="63" t="s">
        <v>462</v>
      </c>
      <c r="O88" s="56"/>
      <c r="P88" s="56"/>
    </row>
    <row r="89" spans="1:16">
      <c r="A89" s="39">
        <v>1688</v>
      </c>
      <c r="B89" s="85" t="s">
        <v>199</v>
      </c>
      <c r="C89" s="86">
        <v>28</v>
      </c>
      <c r="D89" s="87" t="s">
        <v>475</v>
      </c>
      <c r="E89" s="58">
        <v>425</v>
      </c>
      <c r="F89" s="59" t="s">
        <v>226</v>
      </c>
      <c r="G89" s="58">
        <v>515</v>
      </c>
      <c r="H89" s="59" t="s">
        <v>183</v>
      </c>
      <c r="I89" s="39">
        <v>627</v>
      </c>
      <c r="J89" s="52" t="s">
        <v>477</v>
      </c>
      <c r="K89" s="61">
        <v>6811</v>
      </c>
      <c r="L89" s="52" t="s">
        <v>672</v>
      </c>
      <c r="M89" s="65">
        <v>772</v>
      </c>
      <c r="N89" s="63" t="s">
        <v>467</v>
      </c>
      <c r="O89" s="56"/>
      <c r="P89" s="56"/>
    </row>
    <row r="90" spans="1:16">
      <c r="A90" s="51">
        <v>16883</v>
      </c>
      <c r="B90" s="64" t="s">
        <v>478</v>
      </c>
      <c r="C90" s="61">
        <v>280</v>
      </c>
      <c r="D90" s="52" t="s">
        <v>479</v>
      </c>
      <c r="E90" s="58">
        <v>426</v>
      </c>
      <c r="F90" s="59" t="s">
        <v>230</v>
      </c>
      <c r="G90" s="58">
        <v>516</v>
      </c>
      <c r="H90" s="59" t="s">
        <v>188</v>
      </c>
      <c r="I90" s="39">
        <v>6271</v>
      </c>
      <c r="J90" s="52" t="s">
        <v>481</v>
      </c>
      <c r="K90" s="61">
        <v>6812</v>
      </c>
      <c r="L90" s="52" t="s">
        <v>673</v>
      </c>
      <c r="M90" s="65">
        <v>775</v>
      </c>
      <c r="N90" s="63" t="s">
        <v>472</v>
      </c>
      <c r="O90" s="56"/>
      <c r="P90" s="56"/>
    </row>
    <row r="91" spans="1:16">
      <c r="A91" s="39">
        <v>16884</v>
      </c>
      <c r="B91" s="85" t="s">
        <v>483</v>
      </c>
      <c r="C91" s="58">
        <v>2804</v>
      </c>
      <c r="D91" s="59" t="s">
        <v>48</v>
      </c>
      <c r="E91" s="58">
        <v>427</v>
      </c>
      <c r="F91" s="59" t="s">
        <v>235</v>
      </c>
      <c r="G91" s="61">
        <v>517</v>
      </c>
      <c r="H91" s="52" t="s">
        <v>194</v>
      </c>
      <c r="I91" s="61">
        <v>6272</v>
      </c>
      <c r="J91" s="52" t="s">
        <v>485</v>
      </c>
      <c r="K91" s="61">
        <v>6815</v>
      </c>
      <c r="L91" s="52" t="s">
        <v>674</v>
      </c>
      <c r="M91" s="65">
        <v>7751</v>
      </c>
      <c r="N91" s="63" t="s">
        <v>9</v>
      </c>
      <c r="O91" s="56"/>
      <c r="P91" s="56"/>
    </row>
    <row r="92" spans="1:16">
      <c r="A92" s="39">
        <v>16885</v>
      </c>
      <c r="B92" s="85" t="s">
        <v>487</v>
      </c>
      <c r="C92" s="58">
        <v>281</v>
      </c>
      <c r="D92" s="59" t="s">
        <v>488</v>
      </c>
      <c r="E92" s="58">
        <v>428</v>
      </c>
      <c r="F92" s="59" t="s">
        <v>241</v>
      </c>
      <c r="G92" s="61">
        <v>518</v>
      </c>
      <c r="H92" s="52" t="s">
        <v>199</v>
      </c>
      <c r="I92" s="61">
        <v>6275</v>
      </c>
      <c r="J92" s="52" t="s">
        <v>489</v>
      </c>
      <c r="K92" s="61">
        <v>6816</v>
      </c>
      <c r="L92" s="52" t="s">
        <v>675</v>
      </c>
      <c r="M92" s="65">
        <v>7752</v>
      </c>
      <c r="N92" s="63" t="s">
        <v>82</v>
      </c>
      <c r="O92" s="56"/>
      <c r="P92" s="56"/>
    </row>
    <row r="93" spans="1:16">
      <c r="A93" s="39">
        <v>16887</v>
      </c>
      <c r="B93" s="85" t="s">
        <v>491</v>
      </c>
      <c r="C93" s="61">
        <v>2812</v>
      </c>
      <c r="D93" s="52" t="s">
        <v>116</v>
      </c>
      <c r="E93" s="58">
        <v>4282</v>
      </c>
      <c r="F93" s="59" t="s">
        <v>247</v>
      </c>
      <c r="G93" s="61">
        <v>5186</v>
      </c>
      <c r="H93" s="52" t="s">
        <v>205</v>
      </c>
      <c r="I93" s="61">
        <v>6276</v>
      </c>
      <c r="J93" s="52" t="s">
        <v>493</v>
      </c>
      <c r="K93" s="75">
        <v>68164</v>
      </c>
      <c r="L93" s="76" t="s">
        <v>676</v>
      </c>
      <c r="M93" s="65">
        <v>7754</v>
      </c>
      <c r="N93" s="63" t="s">
        <v>482</v>
      </c>
      <c r="O93" s="56"/>
      <c r="P93" s="56"/>
    </row>
    <row r="94" spans="1:16">
      <c r="A94" s="39">
        <v>16888</v>
      </c>
      <c r="B94" s="85" t="s">
        <v>495</v>
      </c>
      <c r="C94" s="61">
        <v>2813</v>
      </c>
      <c r="D94" s="52" t="s">
        <v>496</v>
      </c>
      <c r="E94" s="58">
        <v>4284</v>
      </c>
      <c r="F94" s="59" t="s">
        <v>253</v>
      </c>
      <c r="G94" s="61">
        <v>5187</v>
      </c>
      <c r="H94" s="52" t="s">
        <v>211</v>
      </c>
      <c r="I94" s="61">
        <v>6278</v>
      </c>
      <c r="J94" s="52" t="s">
        <v>498</v>
      </c>
      <c r="K94" s="61">
        <v>6817</v>
      </c>
      <c r="L94" s="52" t="s">
        <v>677</v>
      </c>
      <c r="M94" s="65">
        <v>7756</v>
      </c>
      <c r="N94" s="63" t="s">
        <v>486</v>
      </c>
      <c r="O94" s="56"/>
      <c r="P94" s="56"/>
    </row>
    <row r="95" spans="1:16">
      <c r="A95" s="97"/>
      <c r="B95" s="98"/>
      <c r="C95" s="61">
        <v>2814</v>
      </c>
      <c r="D95" s="52" t="s">
        <v>500</v>
      </c>
      <c r="E95" s="58">
        <v>4286</v>
      </c>
      <c r="F95" s="59" t="s">
        <v>258</v>
      </c>
      <c r="G95" s="61">
        <v>519</v>
      </c>
      <c r="H95" s="52" t="s">
        <v>217</v>
      </c>
      <c r="I95" s="61">
        <v>628</v>
      </c>
      <c r="J95" s="52" t="s">
        <v>502</v>
      </c>
      <c r="K95" s="61">
        <v>686</v>
      </c>
      <c r="L95" s="52" t="s">
        <v>678</v>
      </c>
      <c r="M95" s="65">
        <v>7758</v>
      </c>
      <c r="N95" s="63" t="s">
        <v>490</v>
      </c>
      <c r="O95" s="56"/>
      <c r="P95" s="56"/>
    </row>
    <row r="96" spans="1:16">
      <c r="A96" s="83">
        <v>17</v>
      </c>
      <c r="B96" s="99" t="s">
        <v>503</v>
      </c>
      <c r="C96" s="61">
        <v>2815</v>
      </c>
      <c r="D96" s="52" t="s">
        <v>504</v>
      </c>
      <c r="E96" s="61">
        <v>4287</v>
      </c>
      <c r="F96" s="52" t="s">
        <v>264</v>
      </c>
      <c r="G96" s="46"/>
      <c r="H96" s="41"/>
      <c r="I96" s="61">
        <v>6281</v>
      </c>
      <c r="J96" s="52" t="s">
        <v>506</v>
      </c>
      <c r="K96" s="61">
        <v>6861</v>
      </c>
      <c r="L96" s="52" t="s">
        <v>679</v>
      </c>
      <c r="M96" s="65">
        <v>777</v>
      </c>
      <c r="N96" s="63" t="s">
        <v>494</v>
      </c>
      <c r="O96" s="56"/>
      <c r="P96" s="56"/>
    </row>
    <row r="97" spans="1:16">
      <c r="A97" s="96">
        <v>171</v>
      </c>
      <c r="B97" s="85" t="s">
        <v>503</v>
      </c>
      <c r="C97" s="58">
        <v>2818</v>
      </c>
      <c r="D97" s="59" t="s">
        <v>508</v>
      </c>
      <c r="F97" s="50"/>
      <c r="G97" s="66">
        <v>52</v>
      </c>
      <c r="H97" s="67" t="s">
        <v>227</v>
      </c>
      <c r="I97" s="61">
        <v>6284</v>
      </c>
      <c r="J97" s="52" t="s">
        <v>510</v>
      </c>
      <c r="K97" s="61">
        <v>6865</v>
      </c>
      <c r="L97" s="52" t="s">
        <v>680</v>
      </c>
      <c r="M97" s="65">
        <v>778</v>
      </c>
      <c r="N97" s="63" t="s">
        <v>499</v>
      </c>
      <c r="O97" s="56"/>
      <c r="P97" s="56"/>
    </row>
    <row r="98" spans="1:16">
      <c r="A98" s="77">
        <v>1711</v>
      </c>
      <c r="B98" s="64" t="s">
        <v>352</v>
      </c>
      <c r="C98" s="46"/>
      <c r="D98" s="41"/>
      <c r="E98" s="89">
        <v>43</v>
      </c>
      <c r="F98" s="69" t="s">
        <v>274</v>
      </c>
      <c r="G98" s="46"/>
      <c r="H98" s="41"/>
      <c r="I98" s="61">
        <v>6288</v>
      </c>
      <c r="J98" s="52" t="s">
        <v>513</v>
      </c>
      <c r="K98" s="61">
        <v>6866</v>
      </c>
      <c r="L98" s="52" t="s">
        <v>681</v>
      </c>
      <c r="M98" s="70"/>
      <c r="N98" s="71"/>
      <c r="O98" s="56"/>
      <c r="P98" s="56"/>
    </row>
    <row r="99" spans="1:16">
      <c r="A99" s="77">
        <v>1718</v>
      </c>
      <c r="B99" s="64" t="s">
        <v>199</v>
      </c>
      <c r="C99" s="86">
        <v>29</v>
      </c>
      <c r="D99" s="100" t="s">
        <v>515</v>
      </c>
      <c r="E99" s="58">
        <v>431</v>
      </c>
      <c r="F99" s="59" t="s">
        <v>280</v>
      </c>
      <c r="G99" s="66">
        <v>53</v>
      </c>
      <c r="H99" s="67" t="s">
        <v>236</v>
      </c>
      <c r="I99" s="61">
        <v>629</v>
      </c>
      <c r="J99" s="52" t="s">
        <v>517</v>
      </c>
      <c r="K99" s="61">
        <v>6868</v>
      </c>
      <c r="L99" s="52" t="s">
        <v>682</v>
      </c>
      <c r="M99" s="72">
        <v>78</v>
      </c>
      <c r="N99" s="73" t="s">
        <v>507</v>
      </c>
      <c r="O99" s="56"/>
      <c r="P99" s="56"/>
    </row>
    <row r="100" spans="1:16">
      <c r="A100" s="101"/>
      <c r="B100" s="102"/>
      <c r="C100" s="39">
        <v>290</v>
      </c>
      <c r="D100" s="52" t="s">
        <v>519</v>
      </c>
      <c r="E100" s="58">
        <v>437</v>
      </c>
      <c r="F100" s="59" t="s">
        <v>286</v>
      </c>
      <c r="G100" s="61">
        <v>531</v>
      </c>
      <c r="H100" s="52" t="s">
        <v>242</v>
      </c>
      <c r="J100" s="50"/>
      <c r="K100" s="61">
        <v>687</v>
      </c>
      <c r="L100" s="52" t="s">
        <v>683</v>
      </c>
      <c r="M100" s="75">
        <v>781</v>
      </c>
      <c r="N100" s="76" t="s">
        <v>511</v>
      </c>
      <c r="O100" s="56"/>
      <c r="P100" s="56"/>
    </row>
    <row r="101" spans="1:16">
      <c r="A101" s="83">
        <v>18</v>
      </c>
      <c r="B101" s="99" t="s">
        <v>521</v>
      </c>
      <c r="C101" s="51">
        <v>2905</v>
      </c>
      <c r="D101" s="59" t="s">
        <v>55</v>
      </c>
      <c r="E101" s="58">
        <v>4372</v>
      </c>
      <c r="F101" s="59" t="s">
        <v>292</v>
      </c>
      <c r="G101" s="61">
        <v>532</v>
      </c>
      <c r="H101" s="52" t="s">
        <v>248</v>
      </c>
      <c r="I101" s="78">
        <v>63</v>
      </c>
      <c r="J101" s="79" t="s">
        <v>523</v>
      </c>
      <c r="K101" s="61">
        <v>6871</v>
      </c>
      <c r="L101" s="52" t="s">
        <v>684</v>
      </c>
      <c r="M101" s="65">
        <v>7811</v>
      </c>
      <c r="N101" s="63" t="s">
        <v>514</v>
      </c>
      <c r="O101" s="56"/>
      <c r="P101" s="56"/>
    </row>
    <row r="102" spans="1:16">
      <c r="A102" s="39">
        <v>181</v>
      </c>
      <c r="B102" s="85" t="s">
        <v>525</v>
      </c>
      <c r="C102" s="46">
        <v>2906</v>
      </c>
      <c r="D102" s="41" t="s">
        <v>61</v>
      </c>
      <c r="E102" s="58">
        <v>4373</v>
      </c>
      <c r="F102" s="59" t="s">
        <v>296</v>
      </c>
      <c r="G102" s="46"/>
      <c r="H102" s="41"/>
      <c r="I102" s="61">
        <v>631</v>
      </c>
      <c r="J102" s="52" t="s">
        <v>527</v>
      </c>
      <c r="K102" s="61">
        <v>6872</v>
      </c>
      <c r="L102" s="52" t="s">
        <v>685</v>
      </c>
      <c r="M102" s="65">
        <v>78111</v>
      </c>
      <c r="N102" s="63" t="s">
        <v>518</v>
      </c>
      <c r="O102" s="56"/>
      <c r="P102" s="56"/>
    </row>
    <row r="103" spans="1:16">
      <c r="A103" s="51">
        <v>185</v>
      </c>
      <c r="B103" s="64" t="s">
        <v>529</v>
      </c>
      <c r="C103" s="58">
        <v>2908</v>
      </c>
      <c r="D103" s="59" t="s">
        <v>68</v>
      </c>
      <c r="E103" s="58">
        <v>4374</v>
      </c>
      <c r="F103" s="59" t="s">
        <v>301</v>
      </c>
      <c r="G103" s="66">
        <v>54</v>
      </c>
      <c r="H103" s="67" t="s">
        <v>259</v>
      </c>
      <c r="I103" s="61">
        <v>6311</v>
      </c>
      <c r="J103" s="52" t="s">
        <v>531</v>
      </c>
      <c r="K103" s="61">
        <v>6873</v>
      </c>
      <c r="L103" s="52" t="s">
        <v>686</v>
      </c>
      <c r="M103" s="65">
        <v>78112</v>
      </c>
      <c r="N103" s="63" t="s">
        <v>82</v>
      </c>
      <c r="O103" s="56"/>
      <c r="P103" s="56"/>
    </row>
    <row r="104" spans="1:16">
      <c r="A104" s="51"/>
      <c r="B104" s="64" t="s">
        <v>532</v>
      </c>
      <c r="C104" s="58">
        <v>291</v>
      </c>
      <c r="D104" s="59" t="s">
        <v>533</v>
      </c>
      <c r="E104" s="58">
        <v>4378</v>
      </c>
      <c r="F104" s="59" t="s">
        <v>305</v>
      </c>
      <c r="G104" s="61">
        <v>541</v>
      </c>
      <c r="H104" s="52" t="s">
        <v>265</v>
      </c>
      <c r="I104" s="61">
        <v>6312</v>
      </c>
      <c r="J104" s="52" t="s">
        <v>290</v>
      </c>
      <c r="K104" s="61">
        <v>6874</v>
      </c>
      <c r="L104" s="52" t="s">
        <v>687</v>
      </c>
      <c r="M104" s="65">
        <v>7815</v>
      </c>
      <c r="N104" s="63" t="s">
        <v>524</v>
      </c>
      <c r="O104" s="56"/>
      <c r="P104" s="56"/>
    </row>
    <row r="105" spans="1:16">
      <c r="A105" s="51">
        <v>186</v>
      </c>
      <c r="B105" s="64" t="s">
        <v>535</v>
      </c>
      <c r="C105" s="58">
        <v>2911</v>
      </c>
      <c r="D105" s="59" t="s">
        <v>89</v>
      </c>
      <c r="E105" s="58">
        <v>438</v>
      </c>
      <c r="F105" s="59" t="s">
        <v>308</v>
      </c>
      <c r="G105" s="61">
        <v>542</v>
      </c>
      <c r="H105" s="52" t="s">
        <v>270</v>
      </c>
      <c r="I105" s="61">
        <v>6313</v>
      </c>
      <c r="J105" s="52" t="s">
        <v>537</v>
      </c>
      <c r="K105" s="61">
        <v>6875</v>
      </c>
      <c r="L105" s="52" t="s">
        <v>688</v>
      </c>
      <c r="M105" s="65">
        <v>7816</v>
      </c>
      <c r="N105" s="63" t="s">
        <v>528</v>
      </c>
      <c r="O105" s="56"/>
      <c r="P105" s="56"/>
    </row>
    <row r="106" spans="1:16">
      <c r="A106" s="46">
        <v>187</v>
      </c>
      <c r="B106" s="60" t="s">
        <v>539</v>
      </c>
      <c r="C106" s="58">
        <v>293</v>
      </c>
      <c r="D106" s="59" t="s">
        <v>540</v>
      </c>
      <c r="E106" s="58">
        <v>4382</v>
      </c>
      <c r="F106" s="59" t="s">
        <v>311</v>
      </c>
      <c r="G106" s="46"/>
      <c r="H106" s="41"/>
      <c r="I106" s="61">
        <v>6314</v>
      </c>
      <c r="J106" s="52" t="s">
        <v>542</v>
      </c>
      <c r="K106" s="61">
        <v>6876</v>
      </c>
      <c r="L106" s="52" t="s">
        <v>689</v>
      </c>
      <c r="M106" s="65">
        <v>78161</v>
      </c>
      <c r="N106" s="63" t="s">
        <v>9</v>
      </c>
      <c r="O106" s="56"/>
      <c r="P106" s="56"/>
    </row>
    <row r="107" spans="1:16">
      <c r="A107" s="103"/>
      <c r="B107" s="98"/>
      <c r="C107" s="58">
        <v>294</v>
      </c>
      <c r="D107" s="59" t="s">
        <v>544</v>
      </c>
      <c r="E107" s="58">
        <v>4386</v>
      </c>
      <c r="F107" s="59" t="s">
        <v>315</v>
      </c>
      <c r="G107" s="66">
        <v>58</v>
      </c>
      <c r="H107" s="67" t="s">
        <v>281</v>
      </c>
      <c r="I107" s="61">
        <v>6318</v>
      </c>
      <c r="J107" s="52" t="s">
        <v>546</v>
      </c>
      <c r="K107" s="61">
        <v>689</v>
      </c>
      <c r="L107" s="52" t="s">
        <v>690</v>
      </c>
      <c r="M107" s="65">
        <v>78162</v>
      </c>
      <c r="N107" s="63" t="s">
        <v>82</v>
      </c>
      <c r="O107" s="56"/>
      <c r="P107" s="56"/>
    </row>
    <row r="108" spans="1:16">
      <c r="A108" s="83">
        <v>19</v>
      </c>
      <c r="B108" s="99" t="s">
        <v>548</v>
      </c>
      <c r="C108" s="58">
        <v>296</v>
      </c>
      <c r="D108" s="59" t="s">
        <v>549</v>
      </c>
      <c r="E108" s="58">
        <v>4387</v>
      </c>
      <c r="F108" s="59" t="s">
        <v>320</v>
      </c>
      <c r="G108" s="61">
        <v>581</v>
      </c>
      <c r="H108" s="52" t="s">
        <v>287</v>
      </c>
      <c r="I108" s="61">
        <v>633</v>
      </c>
      <c r="J108" s="52" t="s">
        <v>551</v>
      </c>
      <c r="K108" s="61">
        <v>6891</v>
      </c>
      <c r="L108" s="52" t="s">
        <v>691</v>
      </c>
      <c r="M108" s="65">
        <v>78164</v>
      </c>
      <c r="N108" s="63" t="s">
        <v>538</v>
      </c>
      <c r="O108" s="56"/>
      <c r="P108" s="56"/>
    </row>
    <row r="109" spans="1:16">
      <c r="A109" s="39">
        <v>191</v>
      </c>
      <c r="B109" s="85" t="s">
        <v>553</v>
      </c>
      <c r="C109" s="58">
        <v>2961</v>
      </c>
      <c r="D109" s="59" t="s">
        <v>328</v>
      </c>
      <c r="F109" s="50"/>
      <c r="G109" s="46"/>
      <c r="H109" s="41"/>
      <c r="I109" s="61">
        <v>6331</v>
      </c>
      <c r="J109" s="52" t="s">
        <v>554</v>
      </c>
      <c r="K109" s="61">
        <v>6893</v>
      </c>
      <c r="L109" s="52" t="s">
        <v>692</v>
      </c>
      <c r="M109" s="65">
        <v>7817</v>
      </c>
      <c r="N109" s="63" t="s">
        <v>543</v>
      </c>
      <c r="O109" s="56"/>
      <c r="P109" s="56"/>
    </row>
    <row r="110" spans="1:16">
      <c r="A110" s="77">
        <v>1911</v>
      </c>
      <c r="B110" s="64" t="s">
        <v>313</v>
      </c>
      <c r="C110" s="58">
        <v>2966</v>
      </c>
      <c r="D110" s="59" t="s">
        <v>342</v>
      </c>
      <c r="E110" s="68">
        <v>44</v>
      </c>
      <c r="F110" s="69" t="s">
        <v>329</v>
      </c>
      <c r="G110" s="66">
        <v>59</v>
      </c>
      <c r="H110" s="67" t="s">
        <v>297</v>
      </c>
      <c r="I110" s="61">
        <v>6332</v>
      </c>
      <c r="J110" s="52" t="s">
        <v>557</v>
      </c>
      <c r="K110" s="39">
        <v>6894</v>
      </c>
      <c r="L110" s="52" t="s">
        <v>693</v>
      </c>
      <c r="M110" s="65">
        <v>78173</v>
      </c>
      <c r="N110" s="63" t="s">
        <v>547</v>
      </c>
      <c r="O110" s="56"/>
      <c r="P110" s="56"/>
    </row>
    <row r="111" spans="1:16">
      <c r="A111" s="77">
        <v>1912</v>
      </c>
      <c r="B111" s="64" t="s">
        <v>48</v>
      </c>
      <c r="C111" s="58">
        <v>2967</v>
      </c>
      <c r="D111" s="59" t="s">
        <v>347</v>
      </c>
      <c r="E111" s="46">
        <v>441</v>
      </c>
      <c r="F111" s="41" t="s">
        <v>333</v>
      </c>
      <c r="G111" s="61">
        <v>590</v>
      </c>
      <c r="H111" s="52" t="s">
        <v>302</v>
      </c>
      <c r="I111" s="61">
        <v>6333</v>
      </c>
      <c r="J111" s="52" t="s">
        <v>537</v>
      </c>
      <c r="K111" s="58">
        <v>6895</v>
      </c>
      <c r="L111" s="59" t="s">
        <v>694</v>
      </c>
      <c r="M111" s="65">
        <v>78174</v>
      </c>
      <c r="N111" s="63" t="s">
        <v>552</v>
      </c>
      <c r="O111" s="56"/>
      <c r="P111" s="56"/>
    </row>
    <row r="112" spans="1:16">
      <c r="A112" s="77">
        <v>193</v>
      </c>
      <c r="B112" s="64" t="s">
        <v>561</v>
      </c>
      <c r="C112" s="58">
        <v>297</v>
      </c>
      <c r="D112" s="59" t="s">
        <v>562</v>
      </c>
      <c r="E112" s="58">
        <v>4411</v>
      </c>
      <c r="F112" s="59" t="s">
        <v>338</v>
      </c>
      <c r="G112" s="61">
        <v>5903</v>
      </c>
      <c r="H112" s="52" t="s">
        <v>20</v>
      </c>
      <c r="I112" s="61">
        <v>6334</v>
      </c>
      <c r="J112" s="52" t="s">
        <v>564</v>
      </c>
      <c r="K112" s="61">
        <v>6896</v>
      </c>
      <c r="L112" s="52" t="s">
        <v>695</v>
      </c>
      <c r="M112" s="65">
        <v>786</v>
      </c>
      <c r="N112" s="63" t="s">
        <v>555</v>
      </c>
      <c r="O112" s="56"/>
      <c r="P112" s="56"/>
    </row>
    <row r="113" spans="1:16">
      <c r="A113" s="51">
        <v>194</v>
      </c>
      <c r="B113" s="64" t="s">
        <v>566</v>
      </c>
      <c r="C113" s="58">
        <v>2971</v>
      </c>
      <c r="D113" s="59" t="s">
        <v>372</v>
      </c>
      <c r="E113" s="58">
        <v>4417</v>
      </c>
      <c r="F113" s="59" t="s">
        <v>343</v>
      </c>
      <c r="G113" s="61">
        <v>5904</v>
      </c>
      <c r="H113" s="52" t="s">
        <v>43</v>
      </c>
      <c r="I113" s="61">
        <v>6335</v>
      </c>
      <c r="J113" s="52" t="s">
        <v>568</v>
      </c>
      <c r="L113" s="94"/>
      <c r="M113" s="65">
        <v>7865</v>
      </c>
      <c r="N113" s="63" t="s">
        <v>558</v>
      </c>
      <c r="O113" s="56"/>
      <c r="P113" s="56"/>
    </row>
    <row r="114" spans="1:16">
      <c r="A114" s="51">
        <v>195</v>
      </c>
      <c r="B114" s="64" t="s">
        <v>570</v>
      </c>
      <c r="C114" s="58">
        <v>2972</v>
      </c>
      <c r="D114" s="59" t="s">
        <v>386</v>
      </c>
      <c r="E114" s="46">
        <v>4418</v>
      </c>
      <c r="F114" s="41" t="s">
        <v>348</v>
      </c>
      <c r="G114" s="61">
        <v>5906</v>
      </c>
      <c r="H114" s="52" t="s">
        <v>51</v>
      </c>
      <c r="I114" s="61">
        <v>6338</v>
      </c>
      <c r="J114" s="52" t="s">
        <v>284</v>
      </c>
      <c r="K114" s="107">
        <v>69</v>
      </c>
      <c r="L114" s="108" t="s">
        <v>696</v>
      </c>
      <c r="M114" s="65">
        <v>7866</v>
      </c>
      <c r="N114" s="63" t="s">
        <v>560</v>
      </c>
      <c r="O114" s="56"/>
      <c r="P114" s="56"/>
    </row>
    <row r="115" spans="1:16">
      <c r="A115" s="39">
        <v>196</v>
      </c>
      <c r="B115" s="85" t="s">
        <v>573</v>
      </c>
      <c r="C115" s="58">
        <v>2974</v>
      </c>
      <c r="D115" s="59" t="s">
        <v>404</v>
      </c>
      <c r="E115" s="58">
        <v>4419</v>
      </c>
      <c r="F115" s="59" t="s">
        <v>353</v>
      </c>
      <c r="G115" s="61">
        <v>5908</v>
      </c>
      <c r="H115" s="52" t="s">
        <v>316</v>
      </c>
      <c r="I115" s="46">
        <v>635</v>
      </c>
      <c r="J115" s="41" t="s">
        <v>574</v>
      </c>
      <c r="K115" s="61">
        <v>691</v>
      </c>
      <c r="L115" s="52" t="s">
        <v>221</v>
      </c>
      <c r="M115" s="70">
        <v>78662</v>
      </c>
      <c r="N115" s="71" t="s">
        <v>565</v>
      </c>
      <c r="O115" s="56"/>
      <c r="P115" s="56"/>
    </row>
    <row r="116" spans="1:16">
      <c r="A116" s="56"/>
      <c r="B116" s="82"/>
      <c r="C116" s="51">
        <v>2975</v>
      </c>
      <c r="D116" s="59" t="s">
        <v>423</v>
      </c>
      <c r="E116" s="58">
        <v>442</v>
      </c>
      <c r="F116" s="47" t="s">
        <v>356</v>
      </c>
      <c r="I116" s="58">
        <v>6351</v>
      </c>
      <c r="J116" s="59" t="s">
        <v>577</v>
      </c>
      <c r="K116" s="61">
        <v>695</v>
      </c>
      <c r="L116" s="52" t="s">
        <v>696</v>
      </c>
      <c r="M116" s="65">
        <v>78665</v>
      </c>
      <c r="N116" s="63" t="s">
        <v>569</v>
      </c>
      <c r="O116" s="56"/>
      <c r="P116" s="56"/>
    </row>
    <row r="117" spans="1:16">
      <c r="A117" s="56"/>
      <c r="B117" s="90"/>
      <c r="C117" s="51">
        <v>2976</v>
      </c>
      <c r="D117" s="59" t="s">
        <v>437</v>
      </c>
      <c r="E117" s="58">
        <v>4421</v>
      </c>
      <c r="F117" s="152" t="s">
        <v>360</v>
      </c>
      <c r="I117" s="58">
        <v>63511</v>
      </c>
      <c r="J117" s="153" t="s">
        <v>446</v>
      </c>
      <c r="K117" s="61">
        <v>6951</v>
      </c>
      <c r="L117" s="52" t="s">
        <v>697</v>
      </c>
      <c r="M117" s="65">
        <v>787</v>
      </c>
      <c r="N117" s="63" t="s">
        <v>572</v>
      </c>
      <c r="O117" s="56"/>
      <c r="P117" s="56"/>
    </row>
    <row r="118" spans="1:16">
      <c r="A118" s="56"/>
      <c r="B118" s="56"/>
      <c r="E118" s="56"/>
      <c r="F118" s="56"/>
      <c r="I118" s="56"/>
      <c r="J118" s="56"/>
      <c r="K118" s="109"/>
      <c r="O118" s="56"/>
      <c r="P118" s="56"/>
    </row>
    <row r="119" spans="1:16">
      <c r="A119" s="56"/>
      <c r="B119" s="56"/>
      <c r="E119" s="56"/>
      <c r="F119" s="56"/>
      <c r="I119" s="56"/>
      <c r="J119" s="56"/>
      <c r="O119" s="56"/>
      <c r="P119" s="56"/>
    </row>
    <row r="120" spans="1:16">
      <c r="A120" s="56"/>
      <c r="B120" s="56"/>
      <c r="E120" s="56"/>
      <c r="F120" s="56"/>
      <c r="I120" s="56"/>
      <c r="J120" s="56"/>
      <c r="O120" s="56"/>
      <c r="P120" s="56"/>
    </row>
    <row r="121" spans="1:16">
      <c r="A121" s="56"/>
      <c r="B121" s="56"/>
      <c r="E121" s="56"/>
      <c r="F121" s="56"/>
      <c r="G121" s="46"/>
      <c r="H121" s="46"/>
      <c r="I121" s="56"/>
      <c r="J121" s="56"/>
      <c r="O121" s="56"/>
      <c r="P121" s="56"/>
    </row>
    <row r="122" spans="1:16">
      <c r="A122" s="56"/>
      <c r="B122" s="56"/>
      <c r="E122" s="56"/>
      <c r="F122" s="56"/>
      <c r="I122" s="56"/>
      <c r="J122" s="56"/>
      <c r="O122" s="56"/>
      <c r="P122" s="56"/>
    </row>
    <row r="123" spans="1:16">
      <c r="A123" s="56"/>
      <c r="B123" s="56"/>
      <c r="E123" s="56"/>
      <c r="F123" s="56"/>
      <c r="G123" s="56"/>
      <c r="H123" s="56"/>
      <c r="I123" s="56"/>
      <c r="J123" s="56"/>
      <c r="O123" s="56"/>
      <c r="P123" s="56"/>
    </row>
    <row r="124" spans="1:16">
      <c r="A124" s="56"/>
      <c r="B124" s="56"/>
      <c r="E124" s="56"/>
      <c r="F124" s="56"/>
      <c r="G124" s="56"/>
      <c r="H124" s="56"/>
      <c r="I124" s="56"/>
      <c r="J124" s="56"/>
      <c r="O124" s="56"/>
      <c r="P124" s="56"/>
    </row>
    <row r="125" spans="1:16">
      <c r="A125" s="56"/>
      <c r="B125" s="56"/>
      <c r="E125" s="56"/>
      <c r="F125" s="56"/>
      <c r="G125" s="56"/>
      <c r="H125" s="56"/>
      <c r="I125" s="56"/>
      <c r="J125" s="56"/>
      <c r="O125" s="56"/>
      <c r="P125" s="56"/>
    </row>
    <row r="126" spans="1:16">
      <c r="A126" s="56"/>
      <c r="B126" s="56"/>
      <c r="E126" s="56"/>
      <c r="F126" s="56"/>
      <c r="G126" s="56"/>
      <c r="H126" s="56"/>
      <c r="I126" s="56"/>
      <c r="J126" s="56"/>
      <c r="O126" s="56"/>
      <c r="P126" s="56"/>
    </row>
    <row r="127" spans="1:16">
      <c r="A127" s="56"/>
      <c r="B127" s="56"/>
      <c r="E127" s="56"/>
      <c r="F127" s="56"/>
      <c r="G127" s="56"/>
      <c r="H127" s="56"/>
      <c r="I127" s="56"/>
      <c r="J127" s="56"/>
      <c r="O127" s="56"/>
      <c r="P127" s="56"/>
    </row>
    <row r="128" spans="1:16">
      <c r="A128" s="56"/>
      <c r="B128" s="56"/>
      <c r="E128" s="56"/>
      <c r="F128" s="56"/>
      <c r="G128" s="56"/>
      <c r="H128" s="56"/>
      <c r="I128" s="56"/>
      <c r="J128" s="56"/>
      <c r="O128" s="56"/>
      <c r="P128" s="56"/>
    </row>
    <row r="129" spans="1:16">
      <c r="A129" s="56"/>
      <c r="B129" s="56"/>
      <c r="E129" s="56"/>
      <c r="F129" s="56"/>
      <c r="G129" s="56"/>
      <c r="H129" s="56"/>
      <c r="I129" s="56"/>
      <c r="J129" s="56"/>
      <c r="O129" s="56"/>
      <c r="P129" s="56"/>
    </row>
    <row r="130" spans="1:16">
      <c r="A130" s="56"/>
      <c r="B130" s="56"/>
      <c r="E130" s="56"/>
      <c r="F130" s="56"/>
      <c r="G130" s="56"/>
      <c r="H130" s="56"/>
      <c r="I130" s="56"/>
      <c r="J130" s="56"/>
      <c r="O130" s="56"/>
      <c r="P130" s="56"/>
    </row>
    <row r="131" spans="1:16">
      <c r="A131" s="56"/>
      <c r="B131" s="56"/>
      <c r="E131" s="56"/>
      <c r="F131" s="56"/>
      <c r="G131" s="56"/>
      <c r="H131" s="56"/>
      <c r="I131" s="56"/>
      <c r="J131" s="56"/>
      <c r="O131" s="56"/>
      <c r="P131" s="56"/>
    </row>
    <row r="132" spans="1:16">
      <c r="A132" s="56"/>
      <c r="B132" s="56"/>
      <c r="E132" s="56"/>
      <c r="F132" s="56"/>
      <c r="G132" s="56"/>
      <c r="H132" s="56"/>
      <c r="I132" s="56"/>
      <c r="J132" s="56"/>
      <c r="O132" s="56"/>
      <c r="P132" s="56"/>
    </row>
    <row r="133" spans="1:16">
      <c r="A133" s="56"/>
      <c r="B133" s="56"/>
      <c r="E133" s="56"/>
      <c r="F133" s="56"/>
      <c r="G133" s="56"/>
      <c r="H133" s="56"/>
      <c r="I133" s="56"/>
      <c r="J133" s="56"/>
      <c r="O133" s="56"/>
      <c r="P133" s="56"/>
    </row>
    <row r="134" spans="1:16">
      <c r="A134" s="56"/>
      <c r="B134" s="56"/>
      <c r="E134" s="56"/>
      <c r="F134" s="56"/>
      <c r="G134" s="56"/>
      <c r="H134" s="56"/>
      <c r="I134" s="56"/>
      <c r="J134" s="56"/>
      <c r="M134" s="56"/>
      <c r="N134" s="56"/>
      <c r="O134" s="56"/>
      <c r="P134" s="56"/>
    </row>
    <row r="135" spans="1:16">
      <c r="A135" s="56"/>
      <c r="B135" s="56"/>
      <c r="E135" s="56"/>
      <c r="F135" s="56"/>
      <c r="G135" s="56"/>
      <c r="H135" s="56"/>
      <c r="I135" s="56"/>
      <c r="J135" s="56"/>
      <c r="M135" s="56"/>
      <c r="N135" s="56"/>
      <c r="O135" s="56"/>
      <c r="P135" s="56"/>
    </row>
    <row r="136" spans="1:16">
      <c r="A136" s="56"/>
      <c r="B136" s="56"/>
      <c r="E136" s="56"/>
      <c r="F136" s="56"/>
      <c r="G136" s="56"/>
      <c r="H136" s="56"/>
      <c r="I136" s="56"/>
      <c r="J136" s="56"/>
      <c r="O136" s="56"/>
      <c r="P136" s="56"/>
    </row>
    <row r="137" spans="1:16">
      <c r="A137" s="56"/>
      <c r="B137" s="56"/>
      <c r="E137" s="56"/>
      <c r="F137" s="56"/>
      <c r="G137" s="56"/>
      <c r="H137" s="56"/>
      <c r="I137" s="56"/>
      <c r="J137" s="56"/>
      <c r="M137" s="56"/>
      <c r="N137" s="56"/>
      <c r="O137" s="56"/>
      <c r="P137" s="56"/>
    </row>
    <row r="138" spans="1:16">
      <c r="A138" s="56"/>
      <c r="B138" s="56"/>
      <c r="E138" s="56"/>
      <c r="F138" s="56"/>
      <c r="G138" s="56"/>
      <c r="H138" s="56"/>
      <c r="I138" s="56"/>
      <c r="J138" s="56"/>
      <c r="M138" s="56"/>
      <c r="N138" s="56"/>
      <c r="O138" s="56"/>
      <c r="P138" s="56"/>
    </row>
    <row r="139" spans="1:16">
      <c r="A139" s="56"/>
      <c r="B139" s="56"/>
      <c r="E139" s="56"/>
      <c r="F139" s="56"/>
      <c r="G139" s="56"/>
      <c r="H139" s="56"/>
      <c r="I139" s="56"/>
      <c r="J139" s="56"/>
      <c r="O139" s="56"/>
      <c r="P139" s="56"/>
    </row>
    <row r="140" spans="1:16">
      <c r="A140" s="56"/>
      <c r="B140" s="56"/>
      <c r="C140" s="56"/>
      <c r="D140" s="56"/>
      <c r="E140" s="56"/>
      <c r="F140" s="56"/>
      <c r="I140" s="56"/>
      <c r="J140" s="56"/>
      <c r="M140" s="56"/>
      <c r="N140" s="56"/>
      <c r="O140" s="56"/>
      <c r="P140" s="56"/>
    </row>
    <row r="141" spans="1:16">
      <c r="A141" s="56"/>
      <c r="B141" s="56"/>
      <c r="C141" s="56"/>
      <c r="D141" s="56"/>
      <c r="E141" s="56"/>
      <c r="F141" s="56"/>
      <c r="I141" s="56"/>
      <c r="J141" s="56"/>
      <c r="M141" s="56"/>
      <c r="N141" s="56"/>
      <c r="O141" s="56"/>
      <c r="P141" s="56"/>
    </row>
    <row r="142" spans="1:16">
      <c r="A142" s="56"/>
      <c r="B142" s="56"/>
      <c r="C142" s="56"/>
      <c r="D142" s="56"/>
      <c r="E142" s="56"/>
      <c r="F142" s="56"/>
      <c r="I142" s="56"/>
      <c r="J142" s="56"/>
      <c r="M142" s="56"/>
      <c r="N142" s="56"/>
      <c r="O142" s="56"/>
      <c r="P142" s="56"/>
    </row>
    <row r="143" spans="1:16">
      <c r="A143" s="56"/>
      <c r="B143" s="56"/>
      <c r="C143" s="56"/>
      <c r="D143" s="56"/>
      <c r="E143" s="56"/>
      <c r="F143" s="56"/>
      <c r="I143" s="56"/>
      <c r="J143" s="56"/>
      <c r="O143" s="56"/>
      <c r="P143" s="56"/>
    </row>
    <row r="144" spans="1:16">
      <c r="A144" s="56"/>
      <c r="B144" s="56"/>
      <c r="C144" s="56"/>
      <c r="D144" s="56"/>
      <c r="E144" s="56"/>
      <c r="F144" s="56"/>
      <c r="I144" s="56"/>
      <c r="J144" s="56"/>
      <c r="O144" s="56"/>
      <c r="P144" s="56"/>
    </row>
    <row r="145" spans="1:16">
      <c r="A145" s="56"/>
      <c r="B145" s="56"/>
      <c r="C145" s="56"/>
      <c r="D145" s="56"/>
      <c r="E145" s="56"/>
      <c r="F145" s="56"/>
      <c r="I145" s="56"/>
      <c r="J145" s="56"/>
      <c r="O145" s="56"/>
      <c r="P145" s="56"/>
    </row>
    <row r="146" spans="1:16">
      <c r="A146" s="56"/>
      <c r="B146" s="56"/>
      <c r="C146" s="56"/>
      <c r="D146" s="56"/>
      <c r="E146" s="56"/>
      <c r="F146" s="56"/>
      <c r="I146" s="56"/>
      <c r="J146" s="56"/>
      <c r="O146" s="56"/>
      <c r="P146" s="56"/>
    </row>
    <row r="147" spans="1:16">
      <c r="A147" s="56"/>
      <c r="B147" s="56"/>
      <c r="C147" s="56"/>
      <c r="D147" s="56"/>
      <c r="E147" s="56"/>
      <c r="F147" s="56"/>
      <c r="I147" s="56"/>
      <c r="J147" s="56"/>
      <c r="O147" s="56"/>
      <c r="P147" s="56"/>
    </row>
    <row r="148" spans="1:16">
      <c r="A148" s="56"/>
      <c r="B148" s="56"/>
      <c r="C148" s="56"/>
      <c r="D148" s="56"/>
      <c r="E148" s="56"/>
      <c r="F148" s="56"/>
      <c r="I148" s="56"/>
      <c r="J148" s="56"/>
      <c r="O148" s="56"/>
      <c r="P148" s="56"/>
    </row>
    <row r="149" spans="1:16">
      <c r="A149" s="56"/>
      <c r="B149" s="56"/>
      <c r="C149" s="56"/>
      <c r="D149" s="56"/>
      <c r="E149" s="56"/>
      <c r="F149" s="56"/>
      <c r="I149" s="56"/>
      <c r="J149" s="56"/>
      <c r="O149" s="56"/>
      <c r="P149" s="56"/>
    </row>
    <row r="150" spans="1:16">
      <c r="A150" s="56"/>
      <c r="B150" s="56"/>
      <c r="C150" s="56"/>
      <c r="D150" s="56"/>
      <c r="E150" s="56"/>
      <c r="F150" s="56"/>
      <c r="I150" s="56"/>
      <c r="J150" s="56"/>
      <c r="O150" s="56"/>
      <c r="P150" s="56"/>
    </row>
    <row r="151" spans="1:16">
      <c r="A151" s="56"/>
      <c r="B151" s="56"/>
      <c r="C151" s="56"/>
      <c r="D151" s="56"/>
      <c r="E151" s="56"/>
      <c r="F151" s="56"/>
      <c r="I151" s="56"/>
      <c r="J151" s="56"/>
      <c r="O151" s="56"/>
      <c r="P151" s="56"/>
    </row>
    <row r="152" spans="1:16">
      <c r="A152" s="56"/>
      <c r="B152" s="56"/>
      <c r="C152" s="56"/>
      <c r="D152" s="56"/>
      <c r="E152" s="56"/>
      <c r="F152" s="56"/>
      <c r="I152" s="56"/>
      <c r="J152" s="56"/>
      <c r="O152" s="56"/>
      <c r="P152" s="56"/>
    </row>
    <row r="153" spans="1:16">
      <c r="A153" s="56"/>
      <c r="B153" s="56"/>
      <c r="C153" s="56"/>
      <c r="D153" s="56"/>
      <c r="E153" s="56"/>
      <c r="F153" s="56"/>
      <c r="I153" s="56"/>
      <c r="J153" s="56"/>
      <c r="O153" s="56"/>
      <c r="P153" s="56"/>
    </row>
    <row r="154" spans="1:16">
      <c r="A154" s="56"/>
      <c r="B154" s="56"/>
      <c r="C154" s="56"/>
      <c r="D154" s="56"/>
      <c r="E154" s="56"/>
      <c r="F154" s="56"/>
      <c r="I154" s="56"/>
      <c r="J154" s="56"/>
      <c r="O154" s="56"/>
      <c r="P154" s="56"/>
    </row>
    <row r="155" spans="1:16">
      <c r="A155" s="56"/>
      <c r="B155" s="56"/>
      <c r="C155" s="56"/>
      <c r="D155" s="56"/>
      <c r="E155" s="56"/>
      <c r="F155" s="56"/>
      <c r="I155" s="56"/>
      <c r="J155" s="56"/>
      <c r="O155" s="56"/>
      <c r="P155" s="56"/>
    </row>
    <row r="156" spans="1:16">
      <c r="A156" s="56"/>
      <c r="B156" s="56"/>
      <c r="C156" s="56"/>
      <c r="D156" s="56"/>
      <c r="E156" s="56"/>
      <c r="F156" s="56"/>
      <c r="I156" s="56"/>
      <c r="J156" s="56"/>
      <c r="O156" s="56"/>
      <c r="P156" s="56"/>
    </row>
    <row r="157" spans="1:16">
      <c r="A157" s="56"/>
      <c r="B157" s="56"/>
      <c r="C157" s="56"/>
      <c r="D157" s="56"/>
      <c r="E157" s="56"/>
      <c r="F157" s="56"/>
      <c r="I157" s="56"/>
      <c r="J157" s="56"/>
      <c r="O157" s="56"/>
      <c r="P157" s="56"/>
    </row>
    <row r="158" spans="1:16">
      <c r="A158" s="56"/>
      <c r="B158" s="56"/>
      <c r="C158" s="56"/>
      <c r="D158" s="56"/>
      <c r="E158" s="56"/>
      <c r="F158" s="56"/>
      <c r="I158" s="56"/>
      <c r="J158" s="56"/>
      <c r="O158" s="56"/>
      <c r="P158" s="56"/>
    </row>
    <row r="159" spans="1:16">
      <c r="A159" s="56"/>
      <c r="B159" s="56"/>
      <c r="C159" s="56"/>
      <c r="D159" s="56"/>
      <c r="E159" s="56"/>
      <c r="F159" s="56"/>
      <c r="I159" s="56"/>
      <c r="J159" s="56"/>
      <c r="O159" s="56"/>
      <c r="P159" s="56"/>
    </row>
    <row r="160" spans="1:16">
      <c r="A160" s="56"/>
      <c r="B160" s="56"/>
      <c r="C160" s="56"/>
      <c r="D160" s="56"/>
      <c r="E160" s="56"/>
      <c r="F160" s="56"/>
      <c r="I160" s="56"/>
      <c r="J160" s="56"/>
      <c r="O160" s="56"/>
      <c r="P160" s="56"/>
    </row>
    <row r="161" spans="1:16">
      <c r="A161" s="56"/>
      <c r="B161" s="56"/>
      <c r="C161" s="56"/>
      <c r="D161" s="56"/>
      <c r="E161" s="56"/>
      <c r="F161" s="56"/>
      <c r="I161" s="56"/>
      <c r="J161" s="56"/>
      <c r="O161" s="56"/>
      <c r="P161" s="56"/>
    </row>
  </sheetData>
  <pageMargins left="0.70000000000000007" right="0.70000000000000007" top="0.75" bottom="0.75" header="0.30000000000000004" footer="0.30000000000000004"/>
  <pageSetup paperSize="0" scale="41" fitToWidth="0" fitToHeight="0" orientation="portrait" horizontalDpi="0" verticalDpi="0"/>
  <colBreaks count="1" manualBreakCount="1">
    <brk id="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E190-6693-41CF-B3F0-60840359CE62}">
  <dimension ref="A2:I44"/>
  <sheetViews>
    <sheetView showGridLines="0" workbookViewId="0">
      <pane xSplit="1" ySplit="3" topLeftCell="B4" activePane="bottomRight" state="frozen"/>
      <selection pane="topRight" activeCell="B1" sqref="B1"/>
      <selection pane="bottomLeft" activeCell="A4" sqref="A4"/>
      <selection pane="bottomRight" activeCell="B27" sqref="B27"/>
    </sheetView>
  </sheetViews>
  <sheetFormatPr baseColWidth="10" defaultRowHeight="15"/>
  <cols>
    <col min="1" max="1" width="2.33203125" customWidth="1"/>
    <col min="2" max="2" width="44" bestFit="1" customWidth="1"/>
    <col min="4" max="4" width="30.33203125" bestFit="1" customWidth="1"/>
    <col min="7" max="7" width="43.5" bestFit="1" customWidth="1"/>
  </cols>
  <sheetData>
    <row r="2" spans="1:9">
      <c r="B2" s="194" t="s">
        <v>700</v>
      </c>
      <c r="C2" s="191" t="s">
        <v>701</v>
      </c>
      <c r="D2" s="192"/>
      <c r="E2" s="193"/>
      <c r="F2" s="198" t="s">
        <v>803</v>
      </c>
      <c r="G2" s="196" t="s">
        <v>725</v>
      </c>
      <c r="H2" s="200" t="s">
        <v>701</v>
      </c>
      <c r="I2" s="202" t="s">
        <v>702</v>
      </c>
    </row>
    <row r="3" spans="1:9">
      <c r="B3" s="195"/>
      <c r="C3" s="115" t="s">
        <v>703</v>
      </c>
      <c r="D3" s="116" t="s">
        <v>704</v>
      </c>
      <c r="E3" s="114" t="s">
        <v>705</v>
      </c>
      <c r="F3" s="199"/>
      <c r="G3" s="197"/>
      <c r="H3" s="201"/>
      <c r="I3" s="203"/>
    </row>
    <row r="4" spans="1:9">
      <c r="A4" s="124"/>
      <c r="B4" s="139" t="s">
        <v>706</v>
      </c>
      <c r="C4" s="117"/>
      <c r="D4" s="121"/>
      <c r="E4" s="121"/>
      <c r="F4" s="121"/>
      <c r="G4" s="140" t="s">
        <v>726</v>
      </c>
      <c r="H4" s="135"/>
      <c r="I4" s="135"/>
    </row>
    <row r="5" spans="1:9">
      <c r="A5" s="124"/>
      <c r="B5" s="129" t="s">
        <v>9</v>
      </c>
      <c r="C5" s="124"/>
      <c r="D5" s="121"/>
      <c r="E5" s="121"/>
      <c r="F5" s="121"/>
      <c r="G5" s="110" t="s">
        <v>16</v>
      </c>
      <c r="H5" s="135"/>
      <c r="I5" s="135"/>
    </row>
    <row r="6" spans="1:9">
      <c r="B6" s="128" t="s">
        <v>17</v>
      </c>
      <c r="C6" s="124"/>
      <c r="D6" s="121"/>
      <c r="E6" s="121"/>
      <c r="F6" s="121"/>
      <c r="G6" s="154" t="s">
        <v>727</v>
      </c>
      <c r="H6" s="135"/>
      <c r="I6" s="135"/>
    </row>
    <row r="7" spans="1:9">
      <c r="B7" s="128" t="s">
        <v>40</v>
      </c>
      <c r="C7" s="124"/>
      <c r="D7" s="121"/>
      <c r="E7" s="121"/>
      <c r="F7" s="121"/>
      <c r="G7" s="154" t="s">
        <v>728</v>
      </c>
      <c r="H7" s="135"/>
      <c r="I7" s="135"/>
    </row>
    <row r="8" spans="1:9">
      <c r="B8" s="128" t="s">
        <v>48</v>
      </c>
      <c r="C8" s="124"/>
      <c r="D8" s="121"/>
      <c r="E8" s="121"/>
      <c r="F8" s="121"/>
      <c r="G8" s="110" t="s">
        <v>75</v>
      </c>
      <c r="H8" s="135"/>
      <c r="I8" s="135"/>
    </row>
    <row r="9" spans="1:9">
      <c r="B9" s="128" t="s">
        <v>707</v>
      </c>
      <c r="C9" s="124"/>
      <c r="D9" s="121"/>
      <c r="E9" s="121"/>
      <c r="F9" s="121"/>
      <c r="G9" s="154" t="s">
        <v>729</v>
      </c>
      <c r="H9" s="135"/>
      <c r="I9" s="135"/>
    </row>
    <row r="10" spans="1:9">
      <c r="B10" s="128" t="s">
        <v>708</v>
      </c>
      <c r="C10" s="124"/>
      <c r="D10" s="121"/>
      <c r="E10" s="121"/>
      <c r="F10" s="121"/>
      <c r="G10" s="154" t="s">
        <v>728</v>
      </c>
      <c r="H10" s="135"/>
      <c r="I10" s="135"/>
    </row>
    <row r="11" spans="1:9">
      <c r="B11" s="128" t="s">
        <v>278</v>
      </c>
      <c r="C11" s="124"/>
      <c r="D11" s="121"/>
      <c r="E11" s="121"/>
      <c r="F11" s="121"/>
      <c r="G11" s="110" t="s">
        <v>102</v>
      </c>
      <c r="H11" s="135"/>
      <c r="I11" s="135"/>
    </row>
    <row r="12" spans="1:9">
      <c r="B12" s="128" t="s">
        <v>709</v>
      </c>
      <c r="C12" s="119"/>
      <c r="D12" s="121"/>
      <c r="E12" s="121"/>
      <c r="F12" s="121"/>
      <c r="G12" s="110" t="s">
        <v>122</v>
      </c>
      <c r="H12" s="135"/>
      <c r="I12" s="135"/>
    </row>
    <row r="13" spans="1:9">
      <c r="B13" s="129" t="s">
        <v>82</v>
      </c>
      <c r="C13" s="124"/>
      <c r="D13" s="121"/>
      <c r="E13" s="121"/>
      <c r="F13" s="121"/>
      <c r="G13" s="154" t="s">
        <v>730</v>
      </c>
      <c r="H13" s="135"/>
      <c r="I13" s="135"/>
    </row>
    <row r="14" spans="1:9">
      <c r="B14" s="130" t="s">
        <v>89</v>
      </c>
      <c r="C14" s="124"/>
      <c r="D14" s="121"/>
      <c r="E14" s="121"/>
      <c r="F14" s="121"/>
      <c r="G14" s="154" t="s">
        <v>154</v>
      </c>
      <c r="H14" s="135"/>
      <c r="I14" s="135"/>
    </row>
    <row r="15" spans="1:9">
      <c r="B15" s="130" t="s">
        <v>263</v>
      </c>
      <c r="C15" s="124"/>
      <c r="D15" s="121"/>
      <c r="E15" s="121"/>
      <c r="F15" s="121"/>
      <c r="G15" s="154" t="s">
        <v>284</v>
      </c>
      <c r="H15" s="135"/>
      <c r="I15" s="135"/>
    </row>
    <row r="16" spans="1:9">
      <c r="B16" s="130" t="s">
        <v>710</v>
      </c>
      <c r="C16" s="124"/>
      <c r="D16" s="121"/>
      <c r="E16" s="121"/>
      <c r="F16" s="121"/>
      <c r="G16" s="110" t="s">
        <v>731</v>
      </c>
      <c r="H16" s="135"/>
      <c r="I16" s="135"/>
    </row>
    <row r="17" spans="2:9">
      <c r="B17" s="130" t="s">
        <v>711</v>
      </c>
      <c r="C17" s="124"/>
      <c r="D17" s="121"/>
      <c r="E17" s="121"/>
      <c r="F17" s="121"/>
      <c r="G17" s="110" t="s">
        <v>732</v>
      </c>
      <c r="H17" s="135"/>
      <c r="I17" s="135"/>
    </row>
    <row r="18" spans="2:9">
      <c r="B18" s="130" t="s">
        <v>252</v>
      </c>
      <c r="C18" s="124"/>
      <c r="D18" s="121"/>
      <c r="E18" s="121"/>
      <c r="F18" s="121"/>
      <c r="G18" s="136" t="s">
        <v>733</v>
      </c>
      <c r="H18" s="137"/>
      <c r="I18" s="137"/>
    </row>
    <row r="19" spans="2:9">
      <c r="B19" s="130" t="s">
        <v>709</v>
      </c>
      <c r="C19" s="118"/>
      <c r="D19" s="121"/>
      <c r="E19" s="121"/>
      <c r="F19" s="121"/>
      <c r="G19" s="110" t="s">
        <v>734</v>
      </c>
      <c r="H19" s="135"/>
      <c r="I19" s="135"/>
    </row>
    <row r="20" spans="2:9">
      <c r="B20" s="123" t="s">
        <v>314</v>
      </c>
      <c r="C20" s="118"/>
      <c r="D20" s="121"/>
      <c r="E20" s="121"/>
      <c r="F20" s="121"/>
      <c r="G20" s="110" t="s">
        <v>239</v>
      </c>
      <c r="H20" s="135"/>
      <c r="I20" s="135"/>
    </row>
    <row r="21" spans="2:9">
      <c r="B21" s="123" t="s">
        <v>486</v>
      </c>
      <c r="C21" s="124"/>
      <c r="D21" s="121"/>
      <c r="E21" s="121"/>
      <c r="F21" s="121"/>
      <c r="G21" s="110" t="s">
        <v>735</v>
      </c>
      <c r="H21" s="135"/>
      <c r="I21" s="135"/>
    </row>
    <row r="22" spans="2:9">
      <c r="B22" s="122" t="s">
        <v>712</v>
      </c>
      <c r="C22" s="124"/>
      <c r="D22" s="121"/>
      <c r="E22" s="121"/>
      <c r="F22" s="121"/>
      <c r="G22" s="144" t="s">
        <v>714</v>
      </c>
      <c r="H22" s="147">
        <f>SUM(H5:H21)</f>
        <v>0</v>
      </c>
      <c r="I22" s="147">
        <f>SUM(I5:I21)</f>
        <v>0</v>
      </c>
    </row>
    <row r="23" spans="2:9">
      <c r="B23" s="122" t="s">
        <v>381</v>
      </c>
      <c r="C23" s="124"/>
      <c r="D23" s="121"/>
      <c r="E23" s="121"/>
      <c r="F23" s="121"/>
      <c r="G23" s="143" t="s">
        <v>736</v>
      </c>
      <c r="H23" s="135"/>
      <c r="I23" s="135"/>
    </row>
    <row r="24" spans="2:9">
      <c r="B24" s="122" t="s">
        <v>404</v>
      </c>
      <c r="C24" s="124"/>
      <c r="D24" s="121"/>
      <c r="E24" s="121"/>
      <c r="F24" s="121"/>
      <c r="G24" s="110" t="s">
        <v>553</v>
      </c>
      <c r="H24" s="135"/>
      <c r="I24" s="135"/>
    </row>
    <row r="25" spans="2:9">
      <c r="B25" s="122" t="s">
        <v>713</v>
      </c>
      <c r="C25" s="119"/>
      <c r="D25" s="121"/>
      <c r="E25" s="121"/>
      <c r="F25" s="121"/>
      <c r="G25" s="136" t="s">
        <v>548</v>
      </c>
      <c r="H25" s="135"/>
      <c r="I25" s="135"/>
    </row>
    <row r="26" spans="2:9">
      <c r="B26" s="133" t="s">
        <v>714</v>
      </c>
      <c r="C26" s="126">
        <f>SUM(C5:C25)</f>
        <v>0</v>
      </c>
      <c r="D26" s="126">
        <f t="shared" ref="D26:F26" si="0">SUM(D5:D25)</f>
        <v>0</v>
      </c>
      <c r="E26" s="126">
        <f t="shared" si="0"/>
        <v>0</v>
      </c>
      <c r="F26" s="126">
        <f t="shared" si="0"/>
        <v>0</v>
      </c>
      <c r="G26" s="144" t="s">
        <v>720</v>
      </c>
      <c r="H26" s="147">
        <f>SUM(H24:H25)</f>
        <v>0</v>
      </c>
      <c r="I26" s="147">
        <f>SUM(I24:I25)</f>
        <v>0</v>
      </c>
    </row>
    <row r="27" spans="2:9">
      <c r="B27" s="141" t="s">
        <v>715</v>
      </c>
      <c r="C27" s="119"/>
      <c r="D27" s="121"/>
      <c r="E27" s="121"/>
      <c r="F27" s="121"/>
      <c r="G27" s="142" t="s">
        <v>737</v>
      </c>
      <c r="H27" s="135"/>
      <c r="I27" s="135"/>
    </row>
    <row r="28" spans="2:9">
      <c r="B28" s="129" t="s">
        <v>716</v>
      </c>
      <c r="C28" s="119"/>
      <c r="D28" s="121"/>
      <c r="E28" s="121"/>
      <c r="F28" s="121"/>
      <c r="G28" s="110" t="s">
        <v>362</v>
      </c>
      <c r="H28" s="135"/>
      <c r="I28" s="135"/>
    </row>
    <row r="29" spans="2:9">
      <c r="B29" s="129" t="s">
        <v>717</v>
      </c>
      <c r="C29" s="124"/>
      <c r="D29" s="121"/>
      <c r="E29" s="121"/>
      <c r="F29" s="121"/>
      <c r="G29" s="136" t="s">
        <v>738</v>
      </c>
      <c r="H29" s="135"/>
      <c r="I29" s="135"/>
    </row>
    <row r="30" spans="2:9">
      <c r="B30" s="128" t="s">
        <v>718</v>
      </c>
      <c r="C30" s="124"/>
      <c r="D30" s="121"/>
      <c r="E30" s="121"/>
      <c r="F30" s="121"/>
      <c r="G30" s="144" t="s">
        <v>739</v>
      </c>
      <c r="H30" s="147">
        <f>SUM(H28:H29)</f>
        <v>0</v>
      </c>
      <c r="I30" s="147">
        <f>SUM(I28:I29)</f>
        <v>0</v>
      </c>
    </row>
    <row r="31" spans="2:9">
      <c r="B31" s="128" t="s">
        <v>497</v>
      </c>
      <c r="C31" s="124"/>
      <c r="D31" s="121"/>
      <c r="E31" s="121"/>
      <c r="F31" s="121"/>
      <c r="G31" s="142" t="s">
        <v>740</v>
      </c>
      <c r="H31" s="135"/>
      <c r="I31" s="135"/>
    </row>
    <row r="32" spans="2:9">
      <c r="B32" s="128" t="s">
        <v>284</v>
      </c>
      <c r="C32" s="124"/>
      <c r="D32" s="121"/>
      <c r="E32" s="121"/>
      <c r="F32" s="121"/>
      <c r="G32" s="112" t="s">
        <v>427</v>
      </c>
      <c r="H32" s="135"/>
      <c r="I32" s="135"/>
    </row>
    <row r="33" spans="2:9">
      <c r="B33" s="128" t="s">
        <v>12</v>
      </c>
      <c r="C33" s="124"/>
      <c r="D33" s="121"/>
      <c r="E33" s="121"/>
      <c r="F33" s="121"/>
      <c r="G33" s="112" t="s">
        <v>741</v>
      </c>
      <c r="H33" s="135"/>
      <c r="I33" s="135"/>
    </row>
    <row r="34" spans="2:9">
      <c r="B34" s="128" t="s">
        <v>227</v>
      </c>
      <c r="C34" s="124"/>
      <c r="D34" s="121"/>
      <c r="E34" s="121"/>
      <c r="F34" s="121"/>
      <c r="G34" s="112" t="s">
        <v>742</v>
      </c>
      <c r="H34" s="135"/>
      <c r="I34" s="135"/>
    </row>
    <row r="35" spans="2:9">
      <c r="B35" s="128" t="s">
        <v>719</v>
      </c>
      <c r="C35" s="124"/>
      <c r="D35" s="121"/>
      <c r="E35" s="121"/>
      <c r="F35" s="121"/>
      <c r="G35" s="112" t="s">
        <v>743</v>
      </c>
      <c r="H35" s="135"/>
      <c r="I35" s="135"/>
    </row>
    <row r="36" spans="2:9">
      <c r="B36" s="128" t="s">
        <v>584</v>
      </c>
      <c r="C36" s="127"/>
      <c r="D36" s="125"/>
      <c r="E36" s="125"/>
      <c r="F36" s="125"/>
      <c r="G36" s="112" t="s">
        <v>522</v>
      </c>
      <c r="H36" s="135"/>
      <c r="I36" s="135"/>
    </row>
    <row r="37" spans="2:9">
      <c r="B37" s="133" t="s">
        <v>720</v>
      </c>
      <c r="C37" s="126">
        <f>SUM(C28:C36)</f>
        <v>0</v>
      </c>
      <c r="D37" s="126">
        <f t="shared" ref="D37:F37" si="1">SUM(D28:D36)</f>
        <v>0</v>
      </c>
      <c r="E37" s="126">
        <f t="shared" si="1"/>
        <v>0</v>
      </c>
      <c r="F37" s="126">
        <f t="shared" si="1"/>
        <v>0</v>
      </c>
      <c r="G37" s="112" t="s">
        <v>744</v>
      </c>
      <c r="H37" s="135"/>
      <c r="I37" s="135"/>
    </row>
    <row r="38" spans="2:9">
      <c r="B38" s="131" t="s">
        <v>721</v>
      </c>
      <c r="C38" s="118"/>
      <c r="D38" s="121"/>
      <c r="E38" s="121"/>
      <c r="F38" s="121"/>
      <c r="G38" s="112" t="s">
        <v>745</v>
      </c>
      <c r="H38" s="135"/>
      <c r="I38" s="135"/>
    </row>
    <row r="39" spans="2:9">
      <c r="B39" s="123" t="s">
        <v>722</v>
      </c>
      <c r="C39" s="124"/>
      <c r="D39" s="121"/>
      <c r="E39" s="121"/>
      <c r="F39" s="121"/>
      <c r="G39" s="112" t="s">
        <v>473</v>
      </c>
      <c r="H39" s="135"/>
      <c r="I39" s="135"/>
    </row>
    <row r="40" spans="2:9">
      <c r="B40" s="132" t="s">
        <v>723</v>
      </c>
      <c r="C40" s="127"/>
      <c r="D40" s="125"/>
      <c r="E40" s="125"/>
      <c r="F40" s="125"/>
      <c r="G40" s="112" t="s">
        <v>227</v>
      </c>
      <c r="H40" s="135"/>
      <c r="I40" s="135"/>
    </row>
    <row r="41" spans="2:9" ht="16">
      <c r="B41" s="134" t="s">
        <v>724</v>
      </c>
      <c r="C41" s="151">
        <f>SUM(C26,C37,C38:C40)</f>
        <v>0</v>
      </c>
      <c r="D41" s="151">
        <f t="shared" ref="D41:F41" si="2">SUM(D26,D37,D38:D40)</f>
        <v>0</v>
      </c>
      <c r="E41" s="151">
        <f t="shared" si="2"/>
        <v>0</v>
      </c>
      <c r="F41" s="151">
        <f t="shared" si="2"/>
        <v>0</v>
      </c>
      <c r="G41" s="113" t="s">
        <v>587</v>
      </c>
      <c r="H41" s="135"/>
      <c r="I41" s="135"/>
    </row>
    <row r="42" spans="2:9">
      <c r="F42" s="150"/>
      <c r="G42" s="145" t="s">
        <v>746</v>
      </c>
      <c r="H42" s="147">
        <f>SUM(H32:H41)</f>
        <v>0</v>
      </c>
      <c r="I42" s="147">
        <f>SUM(I32:I41)</f>
        <v>0</v>
      </c>
    </row>
    <row r="43" spans="2:9">
      <c r="F43" s="124"/>
      <c r="G43" s="138" t="s">
        <v>747</v>
      </c>
      <c r="H43" s="148"/>
      <c r="I43" s="148"/>
    </row>
    <row r="44" spans="2:9" ht="16">
      <c r="F44" s="124"/>
      <c r="G44" s="146" t="s">
        <v>724</v>
      </c>
      <c r="H44" s="149">
        <f>SUM(H43,H42,H30,H26,H22)</f>
        <v>0</v>
      </c>
      <c r="I44" s="149">
        <f>SUM(I43,I42,I30,I26,I22)</f>
        <v>0</v>
      </c>
    </row>
  </sheetData>
  <mergeCells count="6">
    <mergeCell ref="I2:I3"/>
    <mergeCell ref="C2:E2"/>
    <mergeCell ref="B2:B3"/>
    <mergeCell ref="G2:G3"/>
    <mergeCell ref="F2:F3"/>
    <mergeCell ref="H2:H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98CB-5B5C-4DDD-B0F6-CE11B0D4847D}">
  <dimension ref="A2:G86"/>
  <sheetViews>
    <sheetView showGridLines="0" topLeftCell="B1" zoomScale="125" workbookViewId="0">
      <selection activeCell="C79" sqref="C79"/>
    </sheetView>
  </sheetViews>
  <sheetFormatPr baseColWidth="10" defaultRowHeight="15"/>
  <cols>
    <col min="1" max="1" width="1.5" customWidth="1"/>
    <col min="2" max="2" width="62.5" bestFit="1" customWidth="1"/>
  </cols>
  <sheetData>
    <row r="2" spans="1:7">
      <c r="B2" s="204" t="s">
        <v>748</v>
      </c>
      <c r="C2" s="206" t="s">
        <v>701</v>
      </c>
      <c r="D2" s="202" t="s">
        <v>702</v>
      </c>
    </row>
    <row r="3" spans="1:7">
      <c r="B3" s="205"/>
      <c r="C3" s="207"/>
      <c r="D3" s="203"/>
    </row>
    <row r="4" spans="1:7">
      <c r="B4" s="141" t="s">
        <v>749</v>
      </c>
      <c r="C4" s="160"/>
      <c r="D4" s="135"/>
      <c r="F4" s="111"/>
      <c r="G4" s="111"/>
    </row>
    <row r="5" spans="1:7">
      <c r="A5" s="124"/>
      <c r="B5" s="117" t="s">
        <v>750</v>
      </c>
      <c r="C5" s="160"/>
      <c r="D5" s="135"/>
    </row>
    <row r="6" spans="1:7">
      <c r="A6" s="124"/>
      <c r="B6" s="117" t="s">
        <v>751</v>
      </c>
      <c r="C6" s="160"/>
      <c r="D6" s="135"/>
    </row>
    <row r="7" spans="1:7">
      <c r="A7" s="124"/>
      <c r="B7" s="174" t="s">
        <v>752</v>
      </c>
      <c r="C7" s="160"/>
      <c r="D7" s="135"/>
    </row>
    <row r="8" spans="1:7">
      <c r="A8" s="124"/>
      <c r="B8" s="175" t="s">
        <v>753</v>
      </c>
      <c r="C8" s="160"/>
      <c r="D8" s="135"/>
    </row>
    <row r="9" spans="1:7">
      <c r="A9" s="124"/>
      <c r="B9" s="174" t="s">
        <v>58</v>
      </c>
      <c r="C9" s="160"/>
      <c r="D9" s="135"/>
    </row>
    <row r="10" spans="1:7">
      <c r="A10" s="124"/>
      <c r="B10" s="175" t="s">
        <v>754</v>
      </c>
      <c r="C10" s="160"/>
      <c r="D10" s="135"/>
    </row>
    <row r="11" spans="1:7">
      <c r="A11" s="124"/>
      <c r="B11" s="118" t="s">
        <v>755</v>
      </c>
      <c r="C11" s="160"/>
      <c r="D11" s="135"/>
    </row>
    <row r="12" spans="1:7">
      <c r="A12" s="124"/>
      <c r="B12" s="174" t="s">
        <v>756</v>
      </c>
      <c r="C12" s="160"/>
      <c r="D12" s="135"/>
    </row>
    <row r="13" spans="1:7">
      <c r="A13" s="124"/>
      <c r="B13" s="174" t="s">
        <v>757</v>
      </c>
      <c r="C13" s="156"/>
      <c r="D13" s="135"/>
    </row>
    <row r="14" spans="1:7">
      <c r="A14" s="124"/>
      <c r="B14" s="174" t="s">
        <v>283</v>
      </c>
      <c r="C14" s="156"/>
      <c r="D14" s="135"/>
    </row>
    <row r="15" spans="1:7">
      <c r="A15" s="124"/>
      <c r="B15" s="174" t="s">
        <v>289</v>
      </c>
      <c r="C15" s="156"/>
      <c r="D15" s="135"/>
    </row>
    <row r="16" spans="1:7">
      <c r="A16" s="124"/>
      <c r="B16" s="174" t="s">
        <v>304</v>
      </c>
      <c r="C16" s="156"/>
      <c r="D16" s="135"/>
    </row>
    <row r="17" spans="1:5">
      <c r="A17" s="124"/>
      <c r="B17" s="174" t="s">
        <v>306</v>
      </c>
      <c r="C17" s="156"/>
      <c r="D17" s="135"/>
    </row>
    <row r="18" spans="1:5">
      <c r="A18" s="124"/>
      <c r="B18" s="174" t="s">
        <v>322</v>
      </c>
      <c r="C18" s="156"/>
      <c r="D18" s="135"/>
      <c r="E18" s="168"/>
    </row>
    <row r="19" spans="1:5">
      <c r="A19" s="124"/>
      <c r="B19" s="118" t="s">
        <v>758</v>
      </c>
      <c r="C19" s="156"/>
      <c r="D19" s="135"/>
    </row>
    <row r="20" spans="1:5">
      <c r="A20" s="124"/>
      <c r="B20" s="117" t="s">
        <v>759</v>
      </c>
      <c r="C20" s="156"/>
      <c r="D20" s="135"/>
    </row>
    <row r="21" spans="1:5">
      <c r="A21" s="124"/>
      <c r="B21" s="176" t="s">
        <v>760</v>
      </c>
      <c r="C21" s="170"/>
      <c r="D21" s="137"/>
    </row>
    <row r="22" spans="1:5">
      <c r="A22" s="124"/>
      <c r="B22" s="177" t="s">
        <v>761</v>
      </c>
      <c r="C22" s="187">
        <f>SUM(C19:C21,C12:C18,C9,C7)</f>
        <v>0</v>
      </c>
      <c r="D22" s="187">
        <f>SUM(D19:D21,D12:D18,D9,D7)</f>
        <v>0</v>
      </c>
      <c r="E22" s="186"/>
    </row>
    <row r="23" spans="1:5">
      <c r="B23" s="141" t="s">
        <v>762</v>
      </c>
      <c r="C23" s="156"/>
      <c r="D23" s="135"/>
    </row>
    <row r="24" spans="1:5">
      <c r="A24" s="124"/>
      <c r="B24" s="117" t="s">
        <v>145</v>
      </c>
      <c r="C24" s="156"/>
      <c r="D24" s="135"/>
    </row>
    <row r="25" spans="1:5">
      <c r="A25" s="124"/>
      <c r="B25" s="117" t="s">
        <v>763</v>
      </c>
      <c r="C25" s="156"/>
      <c r="D25" s="135"/>
    </row>
    <row r="26" spans="1:5">
      <c r="A26" s="124"/>
      <c r="B26" s="117" t="s">
        <v>764</v>
      </c>
      <c r="C26" s="156"/>
      <c r="D26" s="135"/>
    </row>
    <row r="27" spans="1:5">
      <c r="A27" s="124"/>
      <c r="B27" s="117" t="s">
        <v>640</v>
      </c>
      <c r="C27" s="156"/>
      <c r="D27" s="135"/>
    </row>
    <row r="28" spans="1:5">
      <c r="A28" s="124"/>
      <c r="B28" s="117" t="s">
        <v>523</v>
      </c>
      <c r="C28" s="156"/>
      <c r="D28" s="135"/>
    </row>
    <row r="29" spans="1:5">
      <c r="A29" s="124"/>
      <c r="B29" s="117" t="s">
        <v>765</v>
      </c>
      <c r="C29" s="156"/>
      <c r="D29" s="135"/>
    </row>
    <row r="30" spans="1:5">
      <c r="A30" s="124"/>
      <c r="B30" s="117" t="s">
        <v>766</v>
      </c>
      <c r="C30" s="156"/>
      <c r="D30" s="135"/>
    </row>
    <row r="31" spans="1:5">
      <c r="A31" s="124"/>
      <c r="B31" s="117" t="s">
        <v>767</v>
      </c>
      <c r="C31" s="156"/>
      <c r="D31" s="135"/>
    </row>
    <row r="32" spans="1:5">
      <c r="A32" s="124"/>
      <c r="B32" s="117" t="s">
        <v>768</v>
      </c>
      <c r="C32" s="156"/>
      <c r="D32" s="135"/>
    </row>
    <row r="33" spans="1:5">
      <c r="A33" s="124"/>
      <c r="B33" s="117" t="s">
        <v>690</v>
      </c>
      <c r="C33" s="156"/>
      <c r="D33" s="135"/>
    </row>
    <row r="34" spans="1:5">
      <c r="A34" s="124"/>
      <c r="B34" s="171" t="s">
        <v>769</v>
      </c>
      <c r="C34" s="170"/>
      <c r="D34" s="137"/>
    </row>
    <row r="35" spans="1:5">
      <c r="A35" s="124"/>
      <c r="B35" s="177" t="s">
        <v>770</v>
      </c>
      <c r="C35" s="159">
        <f>SUM(C24:C34)</f>
        <v>0</v>
      </c>
      <c r="D35" s="190">
        <f>SUM(D24:D34)</f>
        <v>0</v>
      </c>
      <c r="E35" s="186"/>
    </row>
    <row r="36" spans="1:5">
      <c r="A36" s="124"/>
      <c r="B36" s="177" t="s">
        <v>771</v>
      </c>
      <c r="C36" s="164">
        <f>C22-C35</f>
        <v>0</v>
      </c>
      <c r="D36" s="164">
        <f>D22-D35</f>
        <v>0</v>
      </c>
    </row>
    <row r="37" spans="1:5">
      <c r="A37" s="124"/>
      <c r="B37" s="139" t="s">
        <v>772</v>
      </c>
      <c r="C37" s="160"/>
      <c r="D37" s="160"/>
    </row>
    <row r="38" spans="1:5">
      <c r="A38" s="124"/>
      <c r="B38" s="117" t="s">
        <v>773</v>
      </c>
      <c r="C38" s="160"/>
      <c r="D38" s="160"/>
    </row>
    <row r="39" spans="1:5">
      <c r="A39" s="124"/>
      <c r="B39" s="117" t="s">
        <v>774</v>
      </c>
      <c r="C39" s="160"/>
      <c r="D39" s="160"/>
    </row>
    <row r="40" spans="1:5">
      <c r="A40" s="124"/>
      <c r="B40" s="117" t="s">
        <v>775</v>
      </c>
      <c r="C40" s="160"/>
      <c r="D40" s="160"/>
    </row>
    <row r="41" spans="1:5">
      <c r="A41" s="124"/>
      <c r="B41" s="117" t="s">
        <v>776</v>
      </c>
      <c r="C41" s="160"/>
      <c r="D41" s="160"/>
    </row>
    <row r="42" spans="1:5">
      <c r="A42" s="124"/>
      <c r="B42" s="117" t="s">
        <v>777</v>
      </c>
      <c r="C42" s="160"/>
      <c r="D42" s="160"/>
    </row>
    <row r="43" spans="1:5">
      <c r="A43" s="124"/>
      <c r="B43" s="155" t="s">
        <v>421</v>
      </c>
      <c r="C43" s="160"/>
      <c r="D43" s="160"/>
    </row>
    <row r="44" spans="1:5">
      <c r="A44" s="124"/>
      <c r="B44" s="178" t="s">
        <v>778</v>
      </c>
      <c r="C44" s="164">
        <f>SUM(C38:C43)</f>
        <v>0</v>
      </c>
      <c r="D44" s="161">
        <f>SUM(D38:D43)</f>
        <v>0</v>
      </c>
    </row>
    <row r="45" spans="1:5">
      <c r="A45" s="124"/>
      <c r="B45" s="139" t="s">
        <v>779</v>
      </c>
      <c r="C45" s="160"/>
      <c r="D45" s="160"/>
    </row>
    <row r="46" spans="1:5">
      <c r="A46" s="124"/>
      <c r="B46" s="117" t="s">
        <v>780</v>
      </c>
      <c r="C46" s="160"/>
      <c r="D46" s="160"/>
    </row>
    <row r="47" spans="1:5">
      <c r="A47" s="124"/>
      <c r="B47" s="117" t="s">
        <v>781</v>
      </c>
      <c r="C47" s="160"/>
      <c r="D47" s="160"/>
    </row>
    <row r="48" spans="1:5">
      <c r="A48" s="124"/>
      <c r="B48" s="117" t="s">
        <v>782</v>
      </c>
      <c r="C48" s="160"/>
      <c r="D48" s="160"/>
    </row>
    <row r="49" spans="1:5">
      <c r="A49" s="124"/>
      <c r="B49" s="155" t="s">
        <v>655</v>
      </c>
      <c r="C49" s="160"/>
      <c r="D49" s="160"/>
    </row>
    <row r="50" spans="1:5">
      <c r="A50" s="124"/>
      <c r="B50" s="165" t="s">
        <v>783</v>
      </c>
      <c r="C50" s="164">
        <f>SUM(C46:C49)</f>
        <v>0</v>
      </c>
      <c r="D50" s="161">
        <f>SUM(D46:D49)</f>
        <v>0</v>
      </c>
    </row>
    <row r="51" spans="1:5">
      <c r="A51" s="124"/>
      <c r="B51" s="185" t="s">
        <v>784</v>
      </c>
      <c r="C51" s="164">
        <f>C44-C50</f>
        <v>0</v>
      </c>
      <c r="D51" s="164">
        <f>D44-D50</f>
        <v>0</v>
      </c>
    </row>
    <row r="52" spans="1:5">
      <c r="A52" s="124"/>
      <c r="B52" s="166" t="s">
        <v>785</v>
      </c>
      <c r="C52" s="163">
        <f>C22-C35+C44-C50</f>
        <v>0</v>
      </c>
      <c r="D52" s="163">
        <f>D22-D35+D44-D50</f>
        <v>0</v>
      </c>
    </row>
    <row r="53" spans="1:5">
      <c r="B53" s="179" t="s">
        <v>786</v>
      </c>
      <c r="C53" s="173"/>
      <c r="D53" s="162"/>
    </row>
    <row r="54" spans="1:5">
      <c r="A54" s="189"/>
      <c r="B54" s="117" t="s">
        <v>787</v>
      </c>
      <c r="C54" s="160"/>
      <c r="D54" s="135"/>
    </row>
    <row r="55" spans="1:5">
      <c r="A55" s="189"/>
      <c r="B55" s="117" t="s">
        <v>788</v>
      </c>
      <c r="C55" s="160"/>
      <c r="D55" s="135"/>
    </row>
    <row r="56" spans="1:5">
      <c r="A56" s="189"/>
      <c r="B56" s="117" t="s">
        <v>789</v>
      </c>
      <c r="C56" s="160"/>
      <c r="D56" s="135"/>
    </row>
    <row r="57" spans="1:5">
      <c r="A57" s="189"/>
      <c r="B57" s="188" t="s">
        <v>790</v>
      </c>
      <c r="C57" s="164">
        <f>SUM(C54:C56)</f>
        <v>0</v>
      </c>
      <c r="D57" s="164">
        <f>SUM(D54:D56)</f>
        <v>0</v>
      </c>
      <c r="E57" s="156"/>
    </row>
    <row r="58" spans="1:5">
      <c r="A58" s="189"/>
      <c r="B58" s="139" t="s">
        <v>791</v>
      </c>
      <c r="C58" s="160"/>
      <c r="D58" s="135"/>
      <c r="E58" s="110"/>
    </row>
    <row r="59" spans="1:5">
      <c r="B59" s="129" t="s">
        <v>787</v>
      </c>
      <c r="C59" s="160"/>
      <c r="D59" s="135"/>
      <c r="E59" s="110"/>
    </row>
    <row r="60" spans="1:5">
      <c r="B60" s="129" t="s">
        <v>788</v>
      </c>
      <c r="C60" s="160"/>
      <c r="D60" s="135"/>
      <c r="E60" s="110"/>
    </row>
    <row r="61" spans="1:5">
      <c r="B61" s="171" t="s">
        <v>792</v>
      </c>
      <c r="C61" s="169"/>
      <c r="D61" s="137"/>
      <c r="E61" s="156"/>
    </row>
    <row r="62" spans="1:5">
      <c r="B62" s="181" t="s">
        <v>793</v>
      </c>
      <c r="C62" s="164">
        <f>SUM(C59:C61)</f>
        <v>0</v>
      </c>
      <c r="D62" s="164">
        <f>SUM(D59:D61)</f>
        <v>0</v>
      </c>
      <c r="E62" s="156"/>
    </row>
    <row r="63" spans="1:5">
      <c r="B63" s="180" t="s">
        <v>794</v>
      </c>
      <c r="C63" s="164">
        <f>C57-C62</f>
        <v>0</v>
      </c>
      <c r="D63" s="164">
        <f>D57-D62</f>
        <v>0</v>
      </c>
    </row>
    <row r="64" spans="1:5">
      <c r="B64" s="120" t="s">
        <v>795</v>
      </c>
      <c r="C64" s="173"/>
      <c r="D64" s="160"/>
    </row>
    <row r="65" spans="2:5">
      <c r="B65" s="129" t="s">
        <v>796</v>
      </c>
      <c r="C65" s="160"/>
      <c r="D65" s="160"/>
    </row>
    <row r="66" spans="2:5">
      <c r="B66" s="129" t="s">
        <v>797</v>
      </c>
      <c r="C66" s="160">
        <f>C22+C57+C44</f>
        <v>0</v>
      </c>
      <c r="D66" s="160">
        <f>D22+D57+D44</f>
        <v>0</v>
      </c>
      <c r="E66" s="156"/>
    </row>
    <row r="67" spans="2:5">
      <c r="B67" s="171" t="s">
        <v>798</v>
      </c>
      <c r="C67" s="169">
        <f>C35+C50+C62+C65+C64</f>
        <v>0</v>
      </c>
      <c r="D67" s="169">
        <f>D35+D50+D62+D65+D64</f>
        <v>0</v>
      </c>
      <c r="E67" s="156"/>
    </row>
    <row r="68" spans="2:5" ht="16">
      <c r="B68" s="182" t="s">
        <v>799</v>
      </c>
      <c r="C68" s="167">
        <f>C66-C67</f>
        <v>0</v>
      </c>
      <c r="D68" s="167">
        <f>D66-D67</f>
        <v>0</v>
      </c>
      <c r="E68" s="156"/>
    </row>
    <row r="69" spans="2:5">
      <c r="B69" s="183" t="s">
        <v>800</v>
      </c>
      <c r="C69" s="160"/>
      <c r="D69" s="135"/>
      <c r="E69" s="156"/>
    </row>
    <row r="70" spans="2:5">
      <c r="B70" s="129" t="s">
        <v>66</v>
      </c>
      <c r="C70" s="160"/>
      <c r="D70" s="135"/>
      <c r="E70" s="110"/>
    </row>
    <row r="71" spans="2:5">
      <c r="B71" s="129" t="s">
        <v>74</v>
      </c>
      <c r="C71" s="160"/>
      <c r="D71" s="135"/>
      <c r="E71" s="110"/>
    </row>
    <row r="72" spans="2:5">
      <c r="B72" s="171" t="s">
        <v>81</v>
      </c>
      <c r="C72" s="160"/>
      <c r="D72" s="135"/>
      <c r="E72" s="156"/>
    </row>
    <row r="73" spans="2:5" ht="16">
      <c r="B73" s="180" t="s">
        <v>801</v>
      </c>
      <c r="C73" s="164">
        <f>SUM(C70:C72)</f>
        <v>0</v>
      </c>
      <c r="D73" s="164">
        <f>SUM(D70:D72)</f>
        <v>0</v>
      </c>
      <c r="E73" s="157"/>
    </row>
    <row r="74" spans="2:5">
      <c r="B74" s="183" t="s">
        <v>802</v>
      </c>
      <c r="C74" s="160"/>
      <c r="D74" s="135"/>
      <c r="E74" s="158"/>
    </row>
    <row r="75" spans="2:5">
      <c r="B75" s="129" t="s">
        <v>23</v>
      </c>
      <c r="C75" s="160"/>
      <c r="D75" s="135"/>
      <c r="E75" s="156"/>
    </row>
    <row r="76" spans="2:5">
      <c r="B76" s="129" t="s">
        <v>31</v>
      </c>
      <c r="C76" s="160"/>
      <c r="D76" s="135"/>
      <c r="E76" s="110"/>
    </row>
    <row r="77" spans="2:5">
      <c r="B77" s="129" t="s">
        <v>74</v>
      </c>
      <c r="C77" s="160"/>
      <c r="D77" s="135"/>
      <c r="E77" s="110"/>
    </row>
    <row r="78" spans="2:5">
      <c r="B78" s="184" t="s">
        <v>46</v>
      </c>
      <c r="C78" s="160"/>
      <c r="D78" s="135"/>
      <c r="E78" s="110"/>
    </row>
    <row r="79" spans="2:5">
      <c r="B79" s="133" t="s">
        <v>801</v>
      </c>
      <c r="C79" s="172">
        <f>SUM(C75:C78)</f>
        <v>0</v>
      </c>
      <c r="D79" s="190">
        <f>SUM(D75:D78)</f>
        <v>0</v>
      </c>
      <c r="E79" s="110"/>
    </row>
    <row r="80" spans="2:5">
      <c r="E80" s="159"/>
    </row>
    <row r="81" spans="5:5">
      <c r="E81" s="110"/>
    </row>
    <row r="82" spans="5:5">
      <c r="E82" s="110"/>
    </row>
    <row r="83" spans="5:5">
      <c r="E83" s="110"/>
    </row>
    <row r="84" spans="5:5">
      <c r="E84" s="110"/>
    </row>
    <row r="85" spans="5:5">
      <c r="E85" s="110"/>
    </row>
    <row r="86" spans="5:5">
      <c r="E86" s="159"/>
    </row>
  </sheetData>
  <mergeCells count="3">
    <mergeCell ref="B2:B3"/>
    <mergeCell ref="C2:C3"/>
    <mergeCell ref="D2:D3"/>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Mot de passe</vt:lpstr>
      <vt:lpstr>Plan comptable Associations </vt:lpstr>
      <vt:lpstr>imprimer</vt:lpstr>
      <vt:lpstr>Bilan comptable</vt:lpstr>
      <vt:lpstr>Compte de résultat</vt:lpstr>
      <vt:lpstr>imprimer!Zone_d_impression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Barseghyan</dc:creator>
  <cp:lastModifiedBy>Apprenant Morpheus</cp:lastModifiedBy>
  <cp:lastPrinted>2025-11-21T12:26:41Z</cp:lastPrinted>
  <dcterms:created xsi:type="dcterms:W3CDTF">2025-05-13T08:41:15Z</dcterms:created>
  <dcterms:modified xsi:type="dcterms:W3CDTF">2025-11-21T12:50:27Z</dcterms:modified>
</cp:coreProperties>
</file>