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mc:AlternateContent xmlns:mc="http://schemas.openxmlformats.org/markup-compatibility/2006">
    <mc:Choice Requires="x15">
      <x15ac:absPath xmlns:x15ac="http://schemas.microsoft.com/office/spreadsheetml/2010/11/ac" url="/Users/nico_parent/Library/CloudStorage/GoogleDrive-n.parent@morpheus-formation.fr/Drive partagés/1-MORPHEUS FORMATION/5.Marketing/2.YouTube/2.Vidéos Longues/2026-02-FEVRIER/IA Claude dans Excel/"/>
    </mc:Choice>
  </mc:AlternateContent>
  <xr:revisionPtr revIDLastSave="0" documentId="13_ncr:1_{160EF99A-88A6-984E-B22C-89E8E96E60E9}" xr6:coauthVersionLast="47" xr6:coauthVersionMax="47" xr10:uidLastSave="{00000000-0000-0000-0000-000000000000}"/>
  <workbookProtection workbookAlgorithmName="SHA-512" workbookHashValue="YrtUw8urcqT4PlaJPNkZHdJ0et6+1iw6cn9tLHRgOC72Y++cWagliE6uOL93pVOOxcI9dr74rFbitkJ6VL5xjg==" workbookSaltValue="NCkQ92xNmthlg7AhGnBP4w==" workbookSpinCount="100000" lockStructure="1"/>
  <bookViews>
    <workbookView xWindow="33400" yWindow="1420" windowWidth="28800" windowHeight="17400" tabRatio="884" xr2:uid="{76ECB916-7E9A-4116-A1C5-083C354F46CD}"/>
  </bookViews>
  <sheets>
    <sheet name="Morpheus Formation" sheetId="25" r:id="rId1"/>
    <sheet name="Combiner des cellules" sheetId="22" r:id="rId2"/>
    <sheet name="Figer les volets" sheetId="13" r:id="rId3"/>
    <sheet name="Référence absolue" sheetId="14" r:id="rId4"/>
    <sheet name="Graphique simple" sheetId="15" r:id="rId5"/>
    <sheet name="Supprimer les doublons" sheetId="5" r:id="rId6"/>
    <sheet name="Supprimer les lignes vides" sheetId="4" r:id="rId7"/>
    <sheet name="Suivi de projets" sheetId="21" r:id="rId8"/>
    <sheet name="Tableau croisé dynamique" sheetId="10" r:id="rId9"/>
    <sheet name="Moyenne pondérée" sheetId="8" r:id="rId10"/>
    <sheet name="SI avec une date" sheetId="20" r:id="rId11"/>
    <sheet name="Calculer des heures" sheetId="6" r:id="rId12"/>
    <sheet name="Corriger erreur (RECHERCHEV)" sheetId="24" r:id="rId13"/>
    <sheet name="RECHERCHEX imbriquée" sheetId="12" r:id="rId14"/>
    <sheet name="INDEX + EQUIVX" sheetId="3" r:id="rId15"/>
    <sheet name="Tableau de bord" sheetId="18" r:id="rId16"/>
  </sheets>
  <externalReferences>
    <externalReference r:id="rId17"/>
    <externalReference r:id="rId18"/>
  </externalReferences>
  <definedNames>
    <definedName name="Hard_Attendu" localSheetId="0">OFFSET(#REF!,,,COUNTA(#REF!))</definedName>
    <definedName name="Hard_Attendu">OFFSET([2]Analyse!$G$27,,,COUNTA([2]Analyse!$G$27:$G$36))</definedName>
    <definedName name="Hard_Evalue" localSheetId="0">OFFSET(#REF!,,,COUNTA(#REF!))</definedName>
    <definedName name="Hard_Evalue">OFFSET([2]Analyse!$H$27,,,COUNTA([2]Analyse!$H$27:$H$36))</definedName>
    <definedName name="Hard_skills" localSheetId="0">OFFSET(#REF!,,,COUNTA(#REF!))</definedName>
    <definedName name="Hard_skills">OFFSET([2]Analyse!$F$27,,,COUNTA([2]Analyse!$F$27:$F$36))</definedName>
    <definedName name="Segment_Sexe">#N/A</definedName>
    <definedName name="Segment_Ville">#N/A</definedName>
    <definedName name="Soft_Attendu" localSheetId="0">OFFSET(#REF!,,,COUNTA(#REF!))</definedName>
    <definedName name="Soft_Attendu">OFFSET([2]Analyse!$G$14,,,COUNTA([2]Analyse!$G$14:$G$23))</definedName>
    <definedName name="Soft_Evalue" localSheetId="0">OFFSET(#REF!,,,COUNTA(#REF!))</definedName>
    <definedName name="Soft_Evalue">OFFSET([2]Analyse!$H$14,,,COUNTA([2]Analyse!$H$14:$H$23))</definedName>
    <definedName name="Soft_skills" localSheetId="0">OFFSET(#REF!,,,COUNTA(#REF!))</definedName>
    <definedName name="Soft_skills">OFFSET([2]Analyse!$F$14,,,COUNTA([2]Analyse!$F$14:$F$23))</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9"/>
        <x14:slicerCache r:id="rId20"/>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5" i="24" l="1"/>
  <c r="C6" i="24"/>
  <c r="C7" i="24"/>
  <c r="C8" i="24"/>
  <c r="C9" i="24"/>
  <c r="C10" i="24"/>
  <c r="C11" i="24"/>
  <c r="C12" i="24"/>
  <c r="C13" i="24"/>
  <c r="C14" i="24"/>
  <c r="C15" i="24"/>
  <c r="C16" i="24"/>
  <c r="C17" i="24"/>
  <c r="C5" i="20"/>
  <c r="C6" i="20"/>
  <c r="C7" i="20"/>
  <c r="C8" i="20"/>
  <c r="C9" i="20"/>
  <c r="C10" i="20"/>
  <c r="C11" i="20"/>
  <c r="C12" i="20"/>
  <c r="C13" i="20"/>
  <c r="C14" i="20"/>
  <c r="C15" i="20"/>
  <c r="C16" i="20"/>
  <c r="C17" i="20"/>
  <c r="B6" i="15"/>
  <c r="B6" i="14"/>
</calcChain>
</file>

<file path=xl/sharedStrings.xml><?xml version="1.0" encoding="utf-8"?>
<sst xmlns="http://schemas.openxmlformats.org/spreadsheetml/2006/main" count="1714" uniqueCount="777">
  <si>
    <t>Consignes</t>
  </si>
  <si>
    <t>1. Renvoyer le "Tarif 2031" s'il est renseigné, sinon renvoyer le "Tarif 2030".</t>
  </si>
  <si>
    <t>Les fonctions de recherche renvoie 0 si la cellule trouvée est vide.</t>
  </si>
  <si>
    <t>2. Si l'article n'est pas renseigné, renvoyer "n° article inconnu".</t>
  </si>
  <si>
    <t>N° article</t>
  </si>
  <si>
    <t>Tarif 2030</t>
  </si>
  <si>
    <t>Tarif 2031</t>
  </si>
  <si>
    <t>Tarif appliqué</t>
  </si>
  <si>
    <t>A001</t>
  </si>
  <si>
    <t>A007</t>
  </si>
  <si>
    <t>A002</t>
  </si>
  <si>
    <t>A013</t>
  </si>
  <si>
    <t>A003</t>
  </si>
  <si>
    <t>A004</t>
  </si>
  <si>
    <t>A010</t>
  </si>
  <si>
    <t>A005</t>
  </si>
  <si>
    <t>A012</t>
  </si>
  <si>
    <t>A006</t>
  </si>
  <si>
    <t>A008</t>
  </si>
  <si>
    <t>A009</t>
  </si>
  <si>
    <t>A015</t>
  </si>
  <si>
    <t>A011</t>
  </si>
  <si>
    <t>A014</t>
  </si>
  <si>
    <t>Trouver le coût de livraison en fonction du poids du colis en kg, et du pays de livraison.</t>
  </si>
  <si>
    <t>Coût de livraison en fonction du poids et du pays</t>
  </si>
  <si>
    <t>Livraison</t>
  </si>
  <si>
    <t>Poids colis (en kg)</t>
  </si>
  <si>
    <t>Pays de livraison</t>
  </si>
  <si>
    <t>Coût livraison</t>
  </si>
  <si>
    <t>France</t>
  </si>
  <si>
    <t>Allemagne</t>
  </si>
  <si>
    <t>Espagne</t>
  </si>
  <si>
    <t>Italie</t>
  </si>
  <si>
    <t>LIV-1</t>
  </si>
  <si>
    <t>LIV-2</t>
  </si>
  <si>
    <t>LIV-3</t>
  </si>
  <si>
    <t>LIV-4</t>
  </si>
  <si>
    <t>LIV-5</t>
  </si>
  <si>
    <t>LIV-6</t>
  </si>
  <si>
    <t>LIV-7</t>
  </si>
  <si>
    <t>LIV-8</t>
  </si>
  <si>
    <t>LIV-9</t>
  </si>
  <si>
    <t>LIV-10</t>
  </si>
  <si>
    <t>LIV-11</t>
  </si>
  <si>
    <t>LIV-12</t>
  </si>
  <si>
    <t>LIV-13</t>
  </si>
  <si>
    <t>LIV-14</t>
  </si>
  <si>
    <t>LIV-15</t>
  </si>
  <si>
    <t>LIV-16</t>
  </si>
  <si>
    <t>LIV-17</t>
  </si>
  <si>
    <t>LIV-18</t>
  </si>
  <si>
    <t>LIV-19</t>
  </si>
  <si>
    <t>LIV-20</t>
  </si>
  <si>
    <t>LIV-21</t>
  </si>
  <si>
    <t>LIV-22</t>
  </si>
  <si>
    <t>LIV-23</t>
  </si>
  <si>
    <t>LIV-24</t>
  </si>
  <si>
    <t>LIV-25</t>
  </si>
  <si>
    <t>LIV-26</t>
  </si>
  <si>
    <t>LIV-27</t>
  </si>
  <si>
    <t>LIV-28</t>
  </si>
  <si>
    <t>LIV-29</t>
  </si>
  <si>
    <t>LIV-30</t>
  </si>
  <si>
    <t>LIV-31</t>
  </si>
  <si>
    <t>LIV-32</t>
  </si>
  <si>
    <t>LIV-33</t>
  </si>
  <si>
    <t>LIV-34</t>
  </si>
  <si>
    <t>LIV-35</t>
  </si>
  <si>
    <t>LIV-36</t>
  </si>
  <si>
    <t>LIV-37</t>
  </si>
  <si>
    <t>LIV-38</t>
  </si>
  <si>
    <t>LIV-39</t>
  </si>
  <si>
    <t>LIV-40</t>
  </si>
  <si>
    <t>LIV-41</t>
  </si>
  <si>
    <t>LIV-42</t>
  </si>
  <si>
    <t>LIV-43</t>
  </si>
  <si>
    <t>LIV-44</t>
  </si>
  <si>
    <t>LIV-45</t>
  </si>
  <si>
    <t>LIV-46</t>
  </si>
  <si>
    <t>LIV-47</t>
  </si>
  <si>
    <t>LIV-48</t>
  </si>
  <si>
    <t>LIV-49</t>
  </si>
  <si>
    <t>LIV-50</t>
  </si>
  <si>
    <t>LIV-51</t>
  </si>
  <si>
    <t>LIV-52</t>
  </si>
  <si>
    <t>LIV-53</t>
  </si>
  <si>
    <t>LIV-54</t>
  </si>
  <si>
    <t>LIV-55</t>
  </si>
  <si>
    <t>LIV-56</t>
  </si>
  <si>
    <t>LIV-57</t>
  </si>
  <si>
    <t>LIV-58</t>
  </si>
  <si>
    <t>LIV-59</t>
  </si>
  <si>
    <t>LIV-60</t>
  </si>
  <si>
    <t>LIV-61</t>
  </si>
  <si>
    <t>LIV-62</t>
  </si>
  <si>
    <t>LIV-63</t>
  </si>
  <si>
    <t>LIV-64</t>
  </si>
  <si>
    <t>LIV-65</t>
  </si>
  <si>
    <t>LIV-66</t>
  </si>
  <si>
    <t>LIV-67</t>
  </si>
  <si>
    <t>LIV-68</t>
  </si>
  <si>
    <t>LIV-69</t>
  </si>
  <si>
    <t>LIV-70</t>
  </si>
  <si>
    <t>LIV-71</t>
  </si>
  <si>
    <t>LIV-72</t>
  </si>
  <si>
    <t>LIV-73</t>
  </si>
  <si>
    <t>LIV-74</t>
  </si>
  <si>
    <t>LIV-75</t>
  </si>
  <si>
    <t>LIV-76</t>
  </si>
  <si>
    <t>LIV-77</t>
  </si>
  <si>
    <t>LIV-78</t>
  </si>
  <si>
    <t>LIV-79</t>
  </si>
  <si>
    <t>LIV-80</t>
  </si>
  <si>
    <t>LIV-81</t>
  </si>
  <si>
    <t>LIV-82</t>
  </si>
  <si>
    <t>LIV-83</t>
  </si>
  <si>
    <t>LIV-84</t>
  </si>
  <si>
    <t>LIV-85</t>
  </si>
  <si>
    <t>LIV-86</t>
  </si>
  <si>
    <t>LIV-87</t>
  </si>
  <si>
    <t>LIV-88</t>
  </si>
  <si>
    <t>LIV-89</t>
  </si>
  <si>
    <t>LIV-90</t>
  </si>
  <si>
    <t>LIV-91</t>
  </si>
  <si>
    <t>LIV-92</t>
  </si>
  <si>
    <t>LIV-93</t>
  </si>
  <si>
    <t>LIV-94</t>
  </si>
  <si>
    <t>LIV-95</t>
  </si>
  <si>
    <t>LIV-96</t>
  </si>
  <si>
    <t>LIV-97</t>
  </si>
  <si>
    <t>LIV-98</t>
  </si>
  <si>
    <t>LIV-99</t>
  </si>
  <si>
    <t>LIV-100</t>
  </si>
  <si>
    <t>Nom</t>
  </si>
  <si>
    <t>Prénom</t>
  </si>
  <si>
    <t>Mail</t>
  </si>
  <si>
    <t>ADÉSSIN</t>
  </si>
  <si>
    <t>Bérangère</t>
  </si>
  <si>
    <t>berangere.adessin@gmail.com</t>
  </si>
  <si>
    <t>b.adessin@gmail.com</t>
  </si>
  <si>
    <t>Blanche</t>
  </si>
  <si>
    <t>ALIZAN</t>
  </si>
  <si>
    <t>Gaspard</t>
  </si>
  <si>
    <t>g.alizan@gmail.com</t>
  </si>
  <si>
    <t>AREPASSÉ</t>
  </si>
  <si>
    <t>Jennifer</t>
  </si>
  <si>
    <t>j.arepasse@gmail.com</t>
  </si>
  <si>
    <t>arepasse.jennifer@outlook.fr</t>
  </si>
  <si>
    <t>aj75000.pro@outlook.fr</t>
  </si>
  <si>
    <t>DEJEU</t>
  </si>
  <si>
    <t>Bernadette</t>
  </si>
  <si>
    <t>b.dejeu@gmail.com</t>
  </si>
  <si>
    <t>DEMESSE</t>
  </si>
  <si>
    <t>Michel</t>
  </si>
  <si>
    <t>demesse.m@outlook.fr</t>
  </si>
  <si>
    <t>GLACE</t>
  </si>
  <si>
    <t>Brice</t>
  </si>
  <si>
    <t>b.glace@gmail.com</t>
  </si>
  <si>
    <t>brice.glace@gmail.com</t>
  </si>
  <si>
    <t>HABA</t>
  </si>
  <si>
    <t>Bart</t>
  </si>
  <si>
    <t>b.haba@yahoo.fr</t>
  </si>
  <si>
    <t>b.haba@gmail.com</t>
  </si>
  <si>
    <t>b.haba@outlook.fr</t>
  </si>
  <si>
    <t>HO</t>
  </si>
  <si>
    <t>Bob</t>
  </si>
  <si>
    <t>ho.bob99@outlook.fr</t>
  </si>
  <si>
    <t>hobob@outlook.fr</t>
  </si>
  <si>
    <t>b.ho@gmail.com</t>
  </si>
  <si>
    <t>bobho@gmail.com</t>
  </si>
  <si>
    <t>OCHOCOLA</t>
  </si>
  <si>
    <t>Douglas</t>
  </si>
  <si>
    <t>doug.pro@gmail.com</t>
  </si>
  <si>
    <t>doug.pro@outlook.fr</t>
  </si>
  <si>
    <t>ochocoladouglas@gmail.com</t>
  </si>
  <si>
    <t>d.ochocola@gmail.com</t>
  </si>
  <si>
    <t>douglas.ochocola@gmail.com</t>
  </si>
  <si>
    <t>OTTOFRAISE</t>
  </si>
  <si>
    <t>Charles</t>
  </si>
  <si>
    <t>ottofraise.charles@yahoo.fr</t>
  </si>
  <si>
    <t>charles.ottofraise@gmail.com</t>
  </si>
  <si>
    <t>POLAIRE</t>
  </si>
  <si>
    <t>Aurore</t>
  </si>
  <si>
    <t>a.polaire@gmail.com</t>
  </si>
  <si>
    <t>SILLA</t>
  </si>
  <si>
    <t>Eddy</t>
  </si>
  <si>
    <t>e.silla@gmail.com</t>
  </si>
  <si>
    <t>STÉROLE</t>
  </si>
  <si>
    <t>Colette</t>
  </si>
  <si>
    <t>c.sterole@gmail.com</t>
  </si>
  <si>
    <t>VERSAIRE</t>
  </si>
  <si>
    <t>Annie</t>
  </si>
  <si>
    <t>a.versaire@gmail.com</t>
  </si>
  <si>
    <t>ICHON</t>
  </si>
  <si>
    <t>Albert</t>
  </si>
  <si>
    <t>a.ichon@gmail.com</t>
  </si>
  <si>
    <t>CHON</t>
  </si>
  <si>
    <t>Denis</t>
  </si>
  <si>
    <t>d.chon@gmail.com</t>
  </si>
  <si>
    <t>CUMABITE</t>
  </si>
  <si>
    <t>Danton</t>
  </si>
  <si>
    <t>d.cumabite@gmail.com</t>
  </si>
  <si>
    <t>DELUNE</t>
  </si>
  <si>
    <t>Claire</t>
  </si>
  <si>
    <t>c.delune@gmail.com</t>
  </si>
  <si>
    <t>KENALUNDI</t>
  </si>
  <si>
    <t>Bowie</t>
  </si>
  <si>
    <t>b.kenalundi@gmail.com</t>
  </si>
  <si>
    <t>NALINE</t>
  </si>
  <si>
    <t>André</t>
  </si>
  <si>
    <t>a.naline@gmail.com</t>
  </si>
  <si>
    <t>c.ottofraise@gmail.com</t>
  </si>
  <si>
    <t>HIQUE</t>
  </si>
  <si>
    <t>Cyril</t>
  </si>
  <si>
    <t>c.hique@gmail.com</t>
  </si>
  <si>
    <t>DÉGOUT</t>
  </si>
  <si>
    <t>Barbara</t>
  </si>
  <si>
    <t>b.degout@gmail.com</t>
  </si>
  <si>
    <t>GATORE</t>
  </si>
  <si>
    <t>Ali</t>
  </si>
  <si>
    <t>a.gatore@gmail.com</t>
  </si>
  <si>
    <t>GREC</t>
  </si>
  <si>
    <t>Edmond</t>
  </si>
  <si>
    <t>e.grec@gmail.com</t>
  </si>
  <si>
    <t>AMO</t>
  </si>
  <si>
    <t>Nadine</t>
  </si>
  <si>
    <t>n.amo@gmail.com</t>
  </si>
  <si>
    <t>ASSONMEC</t>
  </si>
  <si>
    <t>Fidel</t>
  </si>
  <si>
    <t>f.assonmec@gmail.com</t>
  </si>
  <si>
    <t>m.demesse@gmail.com</t>
  </si>
  <si>
    <t>DEPINBEURRÉ</t>
  </si>
  <si>
    <t>Martine</t>
  </si>
  <si>
    <t>m.depinbeurre@gmail.com</t>
  </si>
  <si>
    <t>1. Calculer le "Montant facturé" dans le tableau à partir des heures travaillées et du taux horaire.</t>
  </si>
  <si>
    <t>2. Calculer le "Total des heures travaillées" (attention au format "Heure" sur Excel !).</t>
  </si>
  <si>
    <t>Total des
heures travaillées</t>
  </si>
  <si>
    <t>Jour</t>
  </si>
  <si>
    <t>Heures travaillées</t>
  </si>
  <si>
    <t>Taux horaire</t>
  </si>
  <si>
    <t>Montant facturé</t>
  </si>
  <si>
    <t>Lundi</t>
  </si>
  <si>
    <t>Mardi</t>
  </si>
  <si>
    <t>Mercredi</t>
  </si>
  <si>
    <t>Jeudi</t>
  </si>
  <si>
    <t>Vendredi</t>
  </si>
  <si>
    <t>Prix unitaire</t>
  </si>
  <si>
    <t>Moyenne pondérée
de l'élève</t>
  </si>
  <si>
    <t>Matière</t>
  </si>
  <si>
    <t>Coefficient</t>
  </si>
  <si>
    <t>Note obtenue</t>
  </si>
  <si>
    <t>Mathématiques</t>
  </si>
  <si>
    <t>Français</t>
  </si>
  <si>
    <t>Sciences</t>
  </si>
  <si>
    <t>Physique</t>
  </si>
  <si>
    <t>Économie</t>
  </si>
  <si>
    <t>Histoire</t>
  </si>
  <si>
    <t>Géographie</t>
  </si>
  <si>
    <t>Technologie</t>
  </si>
  <si>
    <t>Musique</t>
  </si>
  <si>
    <t>Sport</t>
  </si>
  <si>
    <t>Date</t>
  </si>
  <si>
    <t>Produit vendu</t>
  </si>
  <si>
    <t>Q vendue</t>
  </si>
  <si>
    <t>CA HT</t>
  </si>
  <si>
    <t>Marge</t>
  </si>
  <si>
    <t>Clef USB</t>
  </si>
  <si>
    <t>Adaptateur</t>
  </si>
  <si>
    <t>Webcam</t>
  </si>
  <si>
    <t>Clavier</t>
  </si>
  <si>
    <t>Chargeur</t>
  </si>
  <si>
    <t>Souris</t>
  </si>
  <si>
    <t>Ordinateur</t>
  </si>
  <si>
    <t>Logiciel</t>
  </si>
  <si>
    <t>Écran</t>
  </si>
  <si>
    <t>Disque dur</t>
  </si>
  <si>
    <t>Total</t>
  </si>
  <si>
    <t>1. Dans un TCD, analyser le total du chiffre d'affaires par produit</t>
  </si>
  <si>
    <t>3. Dans un TCD, analyser le total du chiffre d'affaires, le total de la marge et le taux de marge par année</t>
  </si>
  <si>
    <t>2. Insérer un graphique lié au TCD de la question précédente</t>
  </si>
  <si>
    <t>Sexe</t>
  </si>
  <si>
    <t>Adresse</t>
  </si>
  <si>
    <t>Code postal</t>
  </si>
  <si>
    <t>Ville</t>
  </si>
  <si>
    <t>Pays</t>
  </si>
  <si>
    <t>Téléphone</t>
  </si>
  <si>
    <t>Âge</t>
  </si>
  <si>
    <t>Homme</t>
  </si>
  <si>
    <t>Paris</t>
  </si>
  <si>
    <t>Femme</t>
  </si>
  <si>
    <t>Bordeaux</t>
  </si>
  <si>
    <t>Chiffre d'affaires</t>
  </si>
  <si>
    <t>Part de marché</t>
  </si>
  <si>
    <t>États-Unis</t>
  </si>
  <si>
    <t>Insérer un Graphique "Secteurs"</t>
  </si>
  <si>
    <t>Identifiant</t>
  </si>
  <si>
    <t>Email</t>
  </si>
  <si>
    <t>Département</t>
  </si>
  <si>
    <t>Date d'embauche</t>
  </si>
  <si>
    <t>EMP-330001</t>
  </si>
  <si>
    <t>Mercier</t>
  </si>
  <si>
    <t>Jean</t>
  </si>
  <si>
    <t>M</t>
  </si>
  <si>
    <t>jean.mercier@outlook.fr</t>
  </si>
  <si>
    <t>06 27 23 96 79</t>
  </si>
  <si>
    <t>EMP-670002</t>
  </si>
  <si>
    <t>Dubois</t>
  </si>
  <si>
    <t>jean.dubois@outlook.fr</t>
  </si>
  <si>
    <t>06 87 13 81 35</t>
  </si>
  <si>
    <t>Strasbourg</t>
  </si>
  <si>
    <t>EMP-300003</t>
  </si>
  <si>
    <t>Garcia</t>
  </si>
  <si>
    <t>Christine</t>
  </si>
  <si>
    <t>F</t>
  </si>
  <si>
    <t>christine.garcia@yahoo.fr</t>
  </si>
  <si>
    <t>06 30 99 64 53</t>
  </si>
  <si>
    <t>Nîmes</t>
  </si>
  <si>
    <t>EMP-420004</t>
  </si>
  <si>
    <t>Sophie</t>
  </si>
  <si>
    <t>sophie.dubois@gmail.com</t>
  </si>
  <si>
    <t>06 54 87 43 15</t>
  </si>
  <si>
    <t>Saint-Étienne</t>
  </si>
  <si>
    <t>EMP-490005</t>
  </si>
  <si>
    <t>Thierry</t>
  </si>
  <si>
    <t>thierry.dubois@yahoo.fr</t>
  </si>
  <si>
    <t>06 89 56 83 34</t>
  </si>
  <si>
    <t>Angers</t>
  </si>
  <si>
    <t>EMP-130006</t>
  </si>
  <si>
    <t>Moreau</t>
  </si>
  <si>
    <t>Antoine</t>
  </si>
  <si>
    <t>antoine.moreau@laposte.net</t>
  </si>
  <si>
    <t>06 22 58 45 68</t>
  </si>
  <si>
    <t>Marseille</t>
  </si>
  <si>
    <t>EMP-330007</t>
  </si>
  <si>
    <t>Petit</t>
  </si>
  <si>
    <t>Julie</t>
  </si>
  <si>
    <t>julie.petit@free.fr</t>
  </si>
  <si>
    <t>06 87 91 31 78</t>
  </si>
  <si>
    <t>EMP-490008</t>
  </si>
  <si>
    <t>Leroy</t>
  </si>
  <si>
    <t>Aurélie</t>
  </si>
  <si>
    <t>aurelie.leroy@outlook.fr</t>
  </si>
  <si>
    <t>06 17 39 14 50</t>
  </si>
  <si>
    <t>EMP-350009</t>
  </si>
  <si>
    <t>Martinez</t>
  </si>
  <si>
    <t>David</t>
  </si>
  <si>
    <t>david.martinez@outlook.fr</t>
  </si>
  <si>
    <t>06 60 92 68 28</t>
  </si>
  <si>
    <t>Rennes</t>
  </si>
  <si>
    <t>EMP-830010</t>
  </si>
  <si>
    <t>Vincent</t>
  </si>
  <si>
    <t>Chloé</t>
  </si>
  <si>
    <t>chloe.vincent@orange.fr</t>
  </si>
  <si>
    <t>06 56 38 27 75</t>
  </si>
  <si>
    <t>Toulon</t>
  </si>
  <si>
    <t>EMP-440011</t>
  </si>
  <si>
    <t>Morel</t>
  </si>
  <si>
    <t>Philippe</t>
  </si>
  <si>
    <t>philippe.morel@laposte.net</t>
  </si>
  <si>
    <t>06 86 18 59 58</t>
  </si>
  <si>
    <t>Nantes</t>
  </si>
  <si>
    <t>EMP-750012</t>
  </si>
  <si>
    <t>François</t>
  </si>
  <si>
    <t>Monique</t>
  </si>
  <si>
    <t>monique.francois@free.fr</t>
  </si>
  <si>
    <t>06 97 78 44 92</t>
  </si>
  <si>
    <t>EMP-750013</t>
  </si>
  <si>
    <t>Valérie</t>
  </si>
  <si>
    <t>valerie.garcia@free.fr</t>
  </si>
  <si>
    <t>06 74 32 74 23</t>
  </si>
  <si>
    <t>EMP-440014</t>
  </si>
  <si>
    <t>Laurent</t>
  </si>
  <si>
    <t>philippe.laurent@orange.fr</t>
  </si>
  <si>
    <t>06 10 86 51 72</t>
  </si>
  <si>
    <t>EMP-340015</t>
  </si>
  <si>
    <t>Bernard</t>
  </si>
  <si>
    <t>christine.bernard@orange.fr</t>
  </si>
  <si>
    <t>06 20 72 18 78</t>
  </si>
  <si>
    <t>Montpellier</t>
  </si>
  <si>
    <t>EMP-330016</t>
  </si>
  <si>
    <t>Richard</t>
  </si>
  <si>
    <t>monique.richard@orange.fr</t>
  </si>
  <si>
    <t>06 64 37 79 98</t>
  </si>
  <si>
    <t>EMP-510017</t>
  </si>
  <si>
    <t>Léa</t>
  </si>
  <si>
    <t>lea.morel@hotmail.com</t>
  </si>
  <si>
    <t>06 67 25 41 38</t>
  </si>
  <si>
    <t>Reims</t>
  </si>
  <si>
    <t>EMP-750018</t>
  </si>
  <si>
    <t>Durand</t>
  </si>
  <si>
    <t>david.durand@gmail.com</t>
  </si>
  <si>
    <t>06 17 39 18 14</t>
  </si>
  <si>
    <t>EMP-380019</t>
  </si>
  <si>
    <t>Girard</t>
  </si>
  <si>
    <t>francois.girard@outlook.fr</t>
  </si>
  <si>
    <t>06 26 83 83 70</t>
  </si>
  <si>
    <t>Grenoble</t>
  </si>
  <si>
    <t>EMP-830020</t>
  </si>
  <si>
    <t>Thomas</t>
  </si>
  <si>
    <t>andre.thomas@yahoo.fr</t>
  </si>
  <si>
    <t>06 62 69 16 96</t>
  </si>
  <si>
    <t>EMP-350021</t>
  </si>
  <si>
    <t>thierry.mercier@laposte.net</t>
  </si>
  <si>
    <t>06 41 34 34 78</t>
  </si>
  <si>
    <t>EMP-340022</t>
  </si>
  <si>
    <t>francois.garcia@laposte.net</t>
  </si>
  <si>
    <t>06 66 80 22 16</t>
  </si>
  <si>
    <t>EMP-340023</t>
  </si>
  <si>
    <t>antoine.francois@outlook.fr</t>
  </si>
  <si>
    <t>06 72 71 37 61</t>
  </si>
  <si>
    <t>EMP-760024</t>
  </si>
  <si>
    <t>thierry.leroy@yahoo.fr</t>
  </si>
  <si>
    <t>06 99 81 94 72</t>
  </si>
  <si>
    <t>Le Havre</t>
  </si>
  <si>
    <t>EMP-490025</t>
  </si>
  <si>
    <t>Pierre</t>
  </si>
  <si>
    <t>pierre.vincent@gmail.com</t>
  </si>
  <si>
    <t>06 17 16 84 71</t>
  </si>
  <si>
    <t>EMP-440026</t>
  </si>
  <si>
    <t>Stéphane</t>
  </si>
  <si>
    <t>stephane.dubois@gmail.com</t>
  </si>
  <si>
    <t>06 18 96 40 61</t>
  </si>
  <si>
    <t>EMP-830027</t>
  </si>
  <si>
    <t>Julien</t>
  </si>
  <si>
    <t>julien.dubois@free.fr</t>
  </si>
  <si>
    <t>06 82 76 50 43</t>
  </si>
  <si>
    <t>EMP-060028</t>
  </si>
  <si>
    <t>Lefebvre</t>
  </si>
  <si>
    <t>francois.lefebvre@free.fr</t>
  </si>
  <si>
    <t>06 68 50 19 11</t>
  </si>
  <si>
    <t>Nice</t>
  </si>
  <si>
    <t>EMP-670029</t>
  </si>
  <si>
    <t>Roux</t>
  </si>
  <si>
    <t>michel.roux@orange.fr</t>
  </si>
  <si>
    <t>06 26 54 18 41</t>
  </si>
  <si>
    <t>EMP-590030</t>
  </si>
  <si>
    <t>monique.andre@orange.fr</t>
  </si>
  <si>
    <t>06 11 95 80 48</t>
  </si>
  <si>
    <t>Lille</t>
  </si>
  <si>
    <t>EMP-310031</t>
  </si>
  <si>
    <t>sophie.martinez@free.fr</t>
  </si>
  <si>
    <t>06 29 44 46 87</t>
  </si>
  <si>
    <t>Toulouse</t>
  </si>
  <si>
    <t>EMP-330032</t>
  </si>
  <si>
    <t>Marc</t>
  </si>
  <si>
    <t>marc.morel@orange.fr</t>
  </si>
  <si>
    <t>06 42 16 21 91</t>
  </si>
  <si>
    <t>EMP-060033</t>
  </si>
  <si>
    <t>Dupont</t>
  </si>
  <si>
    <t>laurent.dupont@free.fr</t>
  </si>
  <si>
    <t>06 30 66 80 64</t>
  </si>
  <si>
    <t>EMP-060034</t>
  </si>
  <si>
    <t>Frédéric</t>
  </si>
  <si>
    <t>frederic.martinez@orange.fr</t>
  </si>
  <si>
    <t>06 57 84 80 28</t>
  </si>
  <si>
    <t>EMP-690035</t>
  </si>
  <si>
    <t>julie.martinez@yahoo.fr</t>
  </si>
  <si>
    <t>06 97 41 95 23</t>
  </si>
  <si>
    <t>Lyon</t>
  </si>
  <si>
    <t>EMP-440036</t>
  </si>
  <si>
    <t>bernard.francois@laposte.net</t>
  </si>
  <si>
    <t>06 62 13 32 52</t>
  </si>
  <si>
    <t>EMP-310037</t>
  </si>
  <si>
    <t>Lambert</t>
  </si>
  <si>
    <t>valerie.lambert@hotmail.com</t>
  </si>
  <si>
    <t>06 70 38 35 68</t>
  </si>
  <si>
    <t>EMP-670038</t>
  </si>
  <si>
    <t>jean.girard@hotmail.com</t>
  </si>
  <si>
    <t>06 45 18 45 54</t>
  </si>
  <si>
    <t>EMP-330039</t>
  </si>
  <si>
    <t>Marie</t>
  </si>
  <si>
    <t>marie.thomas@outlook.fr</t>
  </si>
  <si>
    <t>06 43 14 23 86</t>
  </si>
  <si>
    <t>EMP-310040</t>
  </si>
  <si>
    <t>Bertrand</t>
  </si>
  <si>
    <t>claire.bertrand@hotmail.com</t>
  </si>
  <si>
    <t>06 34 42 15 65</t>
  </si>
  <si>
    <t>EMP-130041</t>
  </si>
  <si>
    <t>Nicolas</t>
  </si>
  <si>
    <t>nicolas.michel@free.fr</t>
  </si>
  <si>
    <t>06 89 50 94 25</t>
  </si>
  <si>
    <t>EMP-350042</t>
  </si>
  <si>
    <t>lea.michel@hotmail.com</t>
  </si>
  <si>
    <t>06 80 26 34 63</t>
  </si>
  <si>
    <t>EMP-750043</t>
  </si>
  <si>
    <t>aurelie.roux@yahoo.fr</t>
  </si>
  <si>
    <t>06 36 65 84 87</t>
  </si>
  <si>
    <t>EMP-670044</t>
  </si>
  <si>
    <t>Stéphanie</t>
  </si>
  <si>
    <t>stephanie.girard@orange.fr</t>
  </si>
  <si>
    <t>06 31 94 20 46</t>
  </si>
  <si>
    <t>EMP-340045</t>
  </si>
  <si>
    <t>Bonnet</t>
  </si>
  <si>
    <t>Isabelle</t>
  </si>
  <si>
    <t>isabelle.bonnet@free.fr</t>
  </si>
  <si>
    <t>06 38 35 28 13</t>
  </si>
  <si>
    <t>EMP-300046</t>
  </si>
  <si>
    <t>Patrick</t>
  </si>
  <si>
    <t>patrick.michel@outlook.fr</t>
  </si>
  <si>
    <t>06 73 61 41 28</t>
  </si>
  <si>
    <t>EMP-340047</t>
  </si>
  <si>
    <t>antoine.michel@outlook.fr</t>
  </si>
  <si>
    <t>06 69 16 81 41</t>
  </si>
  <si>
    <t>EMP-210048</t>
  </si>
  <si>
    <t>patrick.girard@orange.fr</t>
  </si>
  <si>
    <t>06 50 66 88 74</t>
  </si>
  <si>
    <t>Dijon</t>
  </si>
  <si>
    <t>EMP-380049</t>
  </si>
  <si>
    <t>thomas.francois@hotmail.com</t>
  </si>
  <si>
    <t>06 41 91 45 76</t>
  </si>
  <si>
    <t>EMP-590050</t>
  </si>
  <si>
    <t>stephanie.dubois@outlook.fr</t>
  </si>
  <si>
    <t>06 52 50 79 20</t>
  </si>
  <si>
    <t>N° facture</t>
  </si>
  <si>
    <t>Client</t>
  </si>
  <si>
    <t>Date d'échéance</t>
  </si>
  <si>
    <t>Paiement ?</t>
  </si>
  <si>
    <t>Montant</t>
  </si>
  <si>
    <t>Statut du dossier</t>
  </si>
  <si>
    <t>FA001</t>
  </si>
  <si>
    <t>Microsoft</t>
  </si>
  <si>
    <t>Reçu</t>
  </si>
  <si>
    <t>FA002</t>
  </si>
  <si>
    <t>Google</t>
  </si>
  <si>
    <t>Non reçu</t>
  </si>
  <si>
    <t>FA003</t>
  </si>
  <si>
    <t>Amazon</t>
  </si>
  <si>
    <t>FA004</t>
  </si>
  <si>
    <t>Apple</t>
  </si>
  <si>
    <t>FA005</t>
  </si>
  <si>
    <t>FA006</t>
  </si>
  <si>
    <t>FA007</t>
  </si>
  <si>
    <t>FA008</t>
  </si>
  <si>
    <t>FA009</t>
  </si>
  <si>
    <t>FA010</t>
  </si>
  <si>
    <t>FA011</t>
  </si>
  <si>
    <t>FA012</t>
  </si>
  <si>
    <t>FA013</t>
  </si>
  <si>
    <t>ID Projet</t>
  </si>
  <si>
    <t>Nom du projet</t>
  </si>
  <si>
    <t>Budget (€)</t>
  </si>
  <si>
    <t>PRJ-2025001</t>
  </si>
  <si>
    <t>Refonte site web corporate</t>
  </si>
  <si>
    <t>Le développement front-end est terminé à 90%. Le back-end a pris du retard suite au départ d'un développeur clé mi-janvier. Le client a demandé 3 modifications majeures du cahier des charges la semaine dernière. Réunion de crise prévue vendredi. Budget quasi épuisé.</t>
  </si>
  <si>
    <t>PRJ-2025002</t>
  </si>
  <si>
    <t>Migration ERP SAP</t>
  </si>
  <si>
    <t>Phase 1 de paramétrage achevée avec succès. Formation des key users en cours, bon retour des équipes. La phase 2 de déploiement est planifiée pour mars. Tout est dans les temps et le budget est respecté à ce stade.</t>
  </si>
  <si>
    <t>PRJ-2025003</t>
  </si>
  <si>
    <t>Application mobile fidélité</t>
  </si>
  <si>
    <t>L'application est en phase de recette utilisateur. 47 bugs identifiés dont 12 critiques bloquant la mise en production. L'équipe QA est débordée. Le lancement initialement prévu pour le 15/02 est repoussé à une date indéterminée.</t>
  </si>
  <si>
    <t>PRJ-2025004</t>
  </si>
  <si>
    <t>Campagne marketing digital Q1</t>
  </si>
  <si>
    <t>Campagne lancée le 3 janvier comme prévu. Les premiers KPIs sont excellents : taux de clic à 4.2% vs 2.8% prévu, coût par lead en baisse de 15%. Le client est très satisfait et envisage d'augmenter le budget.</t>
  </si>
  <si>
    <t>PRJ-2025005</t>
  </si>
  <si>
    <t>Audit cybersécurité</t>
  </si>
  <si>
    <t>L'audit est terminé. Le rapport final a été livré au client le 28/01. 3 failles critiques identifiées et les recommandations de remédiation ont été acceptées. Facturation en cours, projet clos.</t>
  </si>
  <si>
    <t>PRJ-2025006</t>
  </si>
  <si>
    <t>Déploiement réseau 5G usine</t>
  </si>
  <si>
    <t>Le projet n'a pas encore démarré. Le fournisseur d'équipements a annoncé un retard de livraison de 8 semaines pour les antennes. L'équipe est en attente. Le client commence à s'impatienter et menace de pénalités de retard.</t>
  </si>
  <si>
    <t>PRJ-2025007</t>
  </si>
  <si>
    <t>Formation data analytics</t>
  </si>
  <si>
    <t>3 sessions sur 5 réalisées. Les participants sont très engagés, note de satisfaction moyenne de 4.7/5. Le formateur a signalé que le niveau du groupe est hétérogène. Les 2 dernières sessions sont programmées pour février.</t>
  </si>
  <si>
    <t>PRJ-2025008</t>
  </si>
  <si>
    <t>Refonte processus RH</t>
  </si>
  <si>
    <t>Les ateliers de cadrage sont terminés. La cartographie des processus actuels est finalisée. Cependant le DRH sponsor du projet a quitté l'entreprise et son remplaçant remet en question le périmètre du projet. Situation bloquée depuis 3 semaines.</t>
  </si>
  <si>
    <t>PRJ-2025009</t>
  </si>
  <si>
    <t>Plateforme e-commerce B2B</t>
  </si>
  <si>
    <t>Développement en cours, sprint 8 sur 12. La vélocité de l'équipe est stable. Intégration du module de paiement réussie. Quelques inquiétudes sur la performance du moteur de recherche sous forte charge. Tests de montée en charge prévus la semaine prochaine.</t>
  </si>
  <si>
    <t>PRJ-2025010</t>
  </si>
  <si>
    <t>Dashboard BI direction</t>
  </si>
  <si>
    <t>Le dashboard est livré et en production depuis 2 semaines. Les données remontent correctement. Le DAF a demandé l'ajout de 2 indicateurs supplémentaires qui n'étaient pas dans le périmètre initial. Demande de change en cours de chiffrage.</t>
  </si>
  <si>
    <t>PRJ-2025011</t>
  </si>
  <si>
    <t>Chatbot service client</t>
  </si>
  <si>
    <t>Le POC a été validé par le comité de direction. L'entraînement du modèle NLP est en cours avec un taux de compréhension de 72%, en dessous de l'objectif de 85%. L'équipe data science travaille sur l'enrichissement du corpus. Délais serrés.</t>
  </si>
  <si>
    <t>PRJ-2025012</t>
  </si>
  <si>
    <t>Mise en conformité RGPD</t>
  </si>
  <si>
    <t>Projet en phase finale. Le registre des traitements est à jour, les procédures de gestion des droits sont documentées. Il reste la mise en place du DPO externalisé. Livraison prévue fin février, dans les délais et le budget.</t>
  </si>
  <si>
    <t>PRJ-2025013</t>
  </si>
  <si>
    <t>Infrastructure cloud AWS</t>
  </si>
  <si>
    <t>La migration des serveurs de production est achevée à 60%. Un incident majeur en pré-production a causé 4h d'indisponibilité la semaine dernière. Root cause identifiée : mauvaise configuration des security groups. L'équipe est mobilisée pour corriger. Le client demande des garanties.</t>
  </si>
  <si>
    <t>PRJ-2025014</t>
  </si>
  <si>
    <t>Système de gestion documentaire</t>
  </si>
  <si>
    <t>Le projet est en sommeil. Le client n'a pas fourni les spécifications détaillées malgré 4 relances depuis novembre. Le chef de projet a escaladé au directeur commercial. Risque d'annulation si pas de réponse d'ici fin février.</t>
  </si>
  <si>
    <t>PRJ-2025015</t>
  </si>
  <si>
    <t>Automatisation tests logiciels</t>
  </si>
  <si>
    <t>Pipeline CI/CD opérationnel, couverture de tests automatisés à 78% vs objectif 90%. L'équipe avance bien, 2 sprints d'avance sur le planning. Le client a félicité l'équipe lors de la dernière démo. Budget consommé à 55%.</t>
  </si>
  <si>
    <t>PRJ-2025016</t>
  </si>
  <si>
    <t>Portail fournisseurs</t>
  </si>
  <si>
    <t>Le développement est à 40%. L'intégration avec le SI achats pose problème : l'API du fournisseur n'est pas documentée. 2 réunions techniques prévues cette semaine. Le planning initial prévoyait une livraison en mars, désormais avril semble plus réaliste.</t>
  </si>
  <si>
    <t>PRJ-2025017</t>
  </si>
  <si>
    <t>Refonte intranet groupe</t>
  </si>
  <si>
    <t>Maquettes validées par le COMEX. Le prestataire UX a livré les wireframes avec 10 jours d'avance. Phase de développement démarrée. L'équipe est motivée et les premiers retours utilisateurs sur les maquettes sont très positifs.</t>
  </si>
  <si>
    <t>PRJ-2025018</t>
  </si>
  <si>
    <t>Déploiement CRM Salesforce</t>
  </si>
  <si>
    <t>Paramétrage terminé à 85%. La reprise de données depuis l'ancien CRM est problématique : 30% des fiches clients ont des doublons. L'équipe data quality est mobilisée mais le nettoyage prendra 3 semaines de plus que prévu. Budget dépassé de 12%.</t>
  </si>
  <si>
    <t>PRJ-2025019</t>
  </si>
  <si>
    <t>Application gestion des congés</t>
  </si>
  <si>
    <t>Projet livré et déployé depuis 1 mois. Les utilisateurs remontent quelques bugs mineurs d'affichage sur mobile. Le taux d'adoption est de 89%. Le client est satisfait et demande un devis pour une V2 avec gestion des notes de frais.</t>
  </si>
  <si>
    <t>PRJ-2025020</t>
  </si>
  <si>
    <t>Audit infrastructure réseau</t>
  </si>
  <si>
    <t>L'audit terrain est terminé sur 3 sites sur 5. Les 2 sites restants (Lyon et Marseille) sont planifiés pour la semaine prochaine. Plusieurs vulnérabilités critiques détectées sur le site de Bordeaux. Rapport intermédiaire envoyé au DSI.</t>
  </si>
  <si>
    <t>PRJ-2025021</t>
  </si>
  <si>
    <t>Migration Office 365</t>
  </si>
  <si>
    <t>Migration des boîtes mail terminée à 100%. La migration SharePoint est en cours, 60% des sites migrés. Problème de permissions sur les sites RH et Finance qui bloque l'avancement. Support Microsoft sollicité, ticket ouvert depuis 5 jours sans réponse.</t>
  </si>
  <si>
    <t>PRJ-2025022</t>
  </si>
  <si>
    <t>Développement API partenaires</t>
  </si>
  <si>
    <t>API v1 en production, documentation Swagger complète. 3 partenaires connectés sur 8 prévus. Les 5 restants n'ont pas encore commencé leurs développements côté client. Risque de retard sur l'objectif de connexion complète en Q2.</t>
  </si>
  <si>
    <t>PRJ-2025023</t>
  </si>
  <si>
    <t>Projet IoT entrepôt logistique</t>
  </si>
  <si>
    <t>Phase de POC terminée avec succès : les capteurs remontent les données en temps réel. Le ROI estimé est de 18% sur 3 ans. Le COMEX a validé le passage en phase industrielle. Commande des 500 capteurs supplémentaires en cours.</t>
  </si>
  <si>
    <t>PRJ-2025024</t>
  </si>
  <si>
    <t>Système de ticketing IT</t>
  </si>
  <si>
    <t>L'outil est configuré et en phase de test avec l'équipe support N1. Les workflows d'escalade fonctionnent correctement. Formation des 25 techniciens prévue la semaine prochaine. Go-live prévu le 1er mars, dans les temps.</t>
  </si>
  <si>
    <t>PRJ-2025025</t>
  </si>
  <si>
    <t>Plateforme de e-learning</t>
  </si>
  <si>
    <t>Le contenu pédagogique est prêt pour 12 modules sur 20. Les 8 modules restants sont en retard car le prestataire de création de contenu a des difficultés de recrutement. Le client menace de pénalités si le planning n'est pas respecté.</t>
  </si>
  <si>
    <t>PRJ-2025026</t>
  </si>
  <si>
    <t>Refonte base de données clients</t>
  </si>
  <si>
    <t>Nouveau schéma de données validé. La migration test a révélé des incohérences sur 15% des enregistrements. L'équipe travaille sur des scripts de correction. Le risque principal est la fenêtre de bascule en production qui doit se faire un week-end.</t>
  </si>
  <si>
    <t>PRJ-2025027</t>
  </si>
  <si>
    <t>Application de suivi commercial</t>
  </si>
  <si>
    <t>Sprint 5 sur 8 terminé. Les fonctionnalités de reporting sont opérationnelles. Le module de géolocalisation des clients rencontre des problèmes de précision GPS sur Android. Le product owner a priorisé la correction pour le prochain sprint.</t>
  </si>
  <si>
    <t>PRJ-2025028</t>
  </si>
  <si>
    <t>Mise en place SOC externalisé</t>
  </si>
  <si>
    <t>Contrat signé avec le prestataire MSSP. L'intégration des logs SIEM est en cours, 70% des sources connectées. Un faux positif massif a généré 3000 alertes en une nuit la semaine dernière. Les règles de corrélation doivent être affinées.</t>
  </si>
  <si>
    <t>PRJ-2025029</t>
  </si>
  <si>
    <t>Digitalisation processus achat</t>
  </si>
  <si>
    <t>Les workflows de validation sont paramétrés. Le module de signature électronique est opérationnel. Cependant, la direction juridique bloque le déploiement car elle exige une certification eIDAS niveau avancé non prévue au départ. Surcoût estimé à 15 000 €.</t>
  </si>
  <si>
    <t>PRJ-2025030</t>
  </si>
  <si>
    <t>Projet data lake</t>
  </si>
  <si>
    <t>Architecture technique validée sur AWS S3 + Glue + Athena. L'ingestion des premières sources de données (ERP et CRM) fonctionne. La qualité des données RH est insuffisante pour l'intégration. Data stewards à nommer dans chaque direction métier.</t>
  </si>
  <si>
    <t>PRJ-2025031</t>
  </si>
  <si>
    <t>Chatbot RH interne</t>
  </si>
  <si>
    <t>Le chatbot répond correctement à 82% des questions sur les congés et la paie. L'intégration avec le SIRH est fonctionnelle. Les utilisateurs testeurs apprécient l'outil mais demandent l'ajout de la gestion des demandes de formation. Livraison prévue à l'heure.</t>
  </si>
  <si>
    <t>PRJ-2025032</t>
  </si>
  <si>
    <t>Refonte système de paie</t>
  </si>
  <si>
    <t>Projet critique en grande difficulté. Le paramétrage des conventions collectives est beaucoup plus complexe que prévu. L'éditeur a sous-estimé la charge de 40%. 3 consultants supplémentaires mobilisés en urgence. La paie de mars risque d'être impactée.</t>
  </si>
  <si>
    <t>PRJ-2025033</t>
  </si>
  <si>
    <t>Déploiement Wi-Fi 6 campus</t>
  </si>
  <si>
    <t>Installation terminée sur les bâtiments A et B (sur 5). Les tests de couverture montrent d'excellents résultats : débit moyen de 800 Mbps. Le bâtiment C pose un problème d'alimentation PoE sur le switch principal. Commande de remplacement passée.</t>
  </si>
  <si>
    <t>PRJ-2025034</t>
  </si>
  <si>
    <t>Application gestion de flotte</t>
  </si>
  <si>
    <t>MVP livré et en production. Le suivi GPS des 120 véhicules fonctionne en temps réel. Le module d'optimisation des tournées est en développement, sprint 2 sur 4. Les chauffeurs ont adopté l'outil rapidement. Budget maîtrisé.</t>
  </si>
  <si>
    <t>PRJ-2025035</t>
  </si>
  <si>
    <t>Projet blockchain traçabilité</t>
  </si>
  <si>
    <t>Le POC sur la chaîne d'approvisionnement est terminé mais les résultats sont mitigés. Les temps de transaction sont trop lents pour un usage en production (8 secondes vs 2 secondes exigées). L'équipe évalue des alternatives technologiques. Décision GO/NO-GO prévue vendredi.</t>
  </si>
  <si>
    <t>PRJ-2025036</t>
  </si>
  <si>
    <t>Modernisation poste de travail</t>
  </si>
  <si>
    <t>Déploiement de 800 nouveaux laptops : 520 livrés et configurés. La logistique de récupération des anciens postes pose problème dans les agences régionales. 3 techniciens itinérants mobilisés. Le planning de déploiement sera respecté si le rythme se maintient.</t>
  </si>
  <si>
    <t>PRJ-2025037</t>
  </si>
  <si>
    <t>Intégration ERP-MES usine</t>
  </si>
  <si>
    <t>Le connecteur entre SAP et le MES Wonderware est développé. Les premiers tests en environnement de recette montrent des écarts de données sur les ordres de fabrication. L'écart est identifié : problème de fuseau horaire dans les timestamps. Correctif en cours.</t>
  </si>
  <si>
    <t>PRJ-2025038</t>
  </si>
  <si>
    <t>Portail patient hôpital</t>
  </si>
  <si>
    <t>Le portail est en recette avec 50 patients volontaires. La prise de rendez-vous en ligne fonctionne parfaitement. Le module de consultation des résultats d'analyses pose un problème de confidentialité : les droits d'accès ne sont pas assez granulaires. Correction prioritaire.</t>
  </si>
  <si>
    <t>PRJ-2025039</t>
  </si>
  <si>
    <t>Automatisation comptable RPA</t>
  </si>
  <si>
    <t>3 robots RPA sur 7 sont en production et fonctionnent sans erreur depuis 4 semaines. Le ROI sur ces 3 processus est déjà de 25 000 € / an. Les 4 robots restants sont en développement, livraison prévue fin mars. Projet vitrine pour la direction.</t>
  </si>
  <si>
    <t>PRJ-2025040</t>
  </si>
  <si>
    <t>Système de visioconférence</t>
  </si>
  <si>
    <t>Les 15 salles de réunion sont équipées. La qualité audio/vidéo est excellente. Problème d'intégration avec Teams : le partage d'écran ne fonctionne pas sur 4 salles équipées de dalles tactiles. Le fournisseur cherche une solution. Pas de date de résolution.</t>
  </si>
  <si>
    <t>PRJ-2025041</t>
  </si>
  <si>
    <t>Migration datacenter</t>
  </si>
  <si>
    <t>La migration est planifiée pour le week-end du 15/03. Les 4 répétitions en environnement de test se sont bien passées. Le plan de rollback est documenté et testé. Toutes les équipes sont mobilisées. Confiance élevée sur le succès de l'opération.</t>
  </si>
  <si>
    <t>PRJ-2025042</t>
  </si>
  <si>
    <t>Application conformité ESG</t>
  </si>
  <si>
    <t>Développement terminé à 70%. Le module de calcul du bilan carbone est fonctionnel. La collecte des données sociales est complexe : 12 filiales sur 20 n'ont pas encore fourni leurs indicateurs. Le reporting CSRD de juin est menacé si les données n'arrivent pas d'ici fin mars.</t>
  </si>
  <si>
    <t>PRJ-2025043</t>
  </si>
  <si>
    <t>Plateforme collaborative projets</t>
  </si>
  <si>
    <t>Outil déployé et adopté par 85% des chefs de projet. Les templates de gestion de projet sont créés. Quelques résistances au changement dans l'équipe infrastructure qui préfère son ancien outil. Accompagnement au changement renforcé prévu en mars.</t>
  </si>
  <si>
    <t>PRJ-2025044</t>
  </si>
  <si>
    <t>Sécurisation accès distants VPN</t>
  </si>
  <si>
    <t>Le nouveau concentrateur VPN est installé et configuré. La migration des 400 utilisateurs nomades est terminée à 90%. Les 10% restants ont des configurations spécifiques (accès sous-traitants) qui nécessitent des règles firewall dédiées. Livraison complète prévue sous 2 semaines.</t>
  </si>
  <si>
    <t>PRJ-2025045</t>
  </si>
  <si>
    <t>Projet jumeaux numériques</t>
  </si>
  <si>
    <t>Phase exploratoire terminée. Le modèle 3D de l'usine de Toulouse est créé avec une précision de 98%. L'intégration des données IoT en temps réel est le prochain défi. Le budget est respecté mais le planning a 3 semaines de retard suite aux délais de numérisation laser.</t>
  </si>
  <si>
    <t>PRJ-2025046</t>
  </si>
  <si>
    <t>Déploiement signature électronique</t>
  </si>
  <si>
    <t>Projet terminé avec succès. La solution DocuSign est déployée dans tous les services. 2 300 documents signés électroniquement le premier mois. Le gain de temps estimé est de 2 jours par processus de validation. Le DAF et le DRH sont ravis.</t>
  </si>
  <si>
    <t>PRJ-2025047</t>
  </si>
  <si>
    <t>Refonte architecture microservices</t>
  </si>
  <si>
    <t>Migration du monolithe en cours. 6 microservices sur 15 sont extraits et en production. Les performances sont améliorées de 40% sur les services migrés. L'équipe DevOps gère bien la complexité croissante. Attention au coût d'infrastructure cloud qui augmente plus vite que prévu (+22%).</t>
  </si>
  <si>
    <t>PRJ-2025048</t>
  </si>
  <si>
    <t>Système alerting temps réel</t>
  </si>
  <si>
    <t>Développement terminé. Le système surveille 250 métriques en temps réel et déclenche des alertes sur Slack et par SMS. Phase de tuning en cours pour réduire les faux positifs (actuellement 8%, objectif &lt;2%). Le NOC est satisfait de l'outil.</t>
  </si>
  <si>
    <t>PRJ-2025049</t>
  </si>
  <si>
    <t>Programme transformation digitale</t>
  </si>
  <si>
    <t>Programme parapluie regroupant 8 sous-projets. 3 sont terminés, 4 en cours, 1 pas encore démarré. Le budget global est consommé à 58%. Le sponsor (DG) est fortement impliqué. Revue trimestrielle prévue le 28/02 avec le board. Les KPIs de transformation sont au vert.</t>
  </si>
  <si>
    <t>PRJ-2025050</t>
  </si>
  <si>
    <t>Plateforme analytics prédictif</t>
  </si>
  <si>
    <t>Les modèles de prédiction de churn sont entraînés avec une accuracy de 91%. Le déploiement en production est prévu pour mi-mars. Le data engineer principal est en arrêt maladie depuis 2 semaines, ce qui ralentit l'intégration des pipelines de données. Pas de remplaçant identifié.</t>
  </si>
  <si>
    <t>Informations détaillées sur l'état du projet</t>
  </si>
  <si>
    <t>Catégorie du projet</t>
  </si>
  <si>
    <t>Statut du projet</t>
  </si>
  <si>
    <t>Budget</t>
  </si>
  <si>
    <t>AFFRÉ</t>
  </si>
  <si>
    <t>Simon</t>
  </si>
  <si>
    <t>23, rue Franck Renard</t>
  </si>
  <si>
    <t>ARSENAULT</t>
  </si>
  <si>
    <t>Solène</t>
  </si>
  <si>
    <t>boulevard Sophie Fouquet</t>
  </si>
  <si>
    <t>BASSOT</t>
  </si>
  <si>
    <t>Grégory</t>
  </si>
  <si>
    <t>76, impasse Diaz</t>
  </si>
  <si>
    <t>Nancy</t>
  </si>
  <si>
    <t>BÉLANGER</t>
  </si>
  <si>
    <t>Angeline</t>
  </si>
  <si>
    <t>6, boulevard Thierry Charpentier</t>
  </si>
  <si>
    <t>COCHER</t>
  </si>
  <si>
    <t>64, rue de Petit</t>
  </si>
  <si>
    <t>Metz</t>
  </si>
  <si>
    <t>DELACROIX</t>
  </si>
  <si>
    <t>Grégoire</t>
  </si>
  <si>
    <t>chemin Maréchal</t>
  </si>
  <si>
    <t>DRIAN</t>
  </si>
  <si>
    <t>15, impasse du Moulin</t>
  </si>
  <si>
    <t>DUFOUR</t>
  </si>
  <si>
    <t>Morgane</t>
  </si>
  <si>
    <t>80, boulevard Fernandes</t>
  </si>
  <si>
    <t>DURANT</t>
  </si>
  <si>
    <t>Paul</t>
  </si>
  <si>
    <t>4, rue des Fleurs</t>
  </si>
  <si>
    <t>GRANDJEAN</t>
  </si>
  <si>
    <t>Dimitri</t>
  </si>
  <si>
    <t>5, rue Vangeon</t>
  </si>
  <si>
    <t>HAUET</t>
  </si>
  <si>
    <t>Magalie</t>
  </si>
  <si>
    <t>53, impasse de Lebon</t>
  </si>
  <si>
    <t>LEON</t>
  </si>
  <si>
    <t>10, avenue du Général de Gaulle</t>
  </si>
  <si>
    <t>LEROUX</t>
  </si>
  <si>
    <t>Coralie</t>
  </si>
  <si>
    <t>705, place Laetitia Descamps</t>
  </si>
  <si>
    <t>LEVASSEUR</t>
  </si>
  <si>
    <t>Émilien</t>
  </si>
  <si>
    <t>13, avenue Michel</t>
  </si>
  <si>
    <t>MARTIN</t>
  </si>
  <si>
    <t>Jade</t>
  </si>
  <si>
    <t>17, rue Roger</t>
  </si>
  <si>
    <t>MAUTRE</t>
  </si>
  <si>
    <t>Romain</t>
  </si>
  <si>
    <t>7, rue de la Gare</t>
  </si>
  <si>
    <t>PASTEUR</t>
  </si>
  <si>
    <t>Anaïs</t>
  </si>
  <si>
    <t>26, rue Chanoinesse</t>
  </si>
  <si>
    <t>PELLETIER</t>
  </si>
  <si>
    <t>Maxime</t>
  </si>
  <si>
    <t>7, rue Lepic</t>
  </si>
  <si>
    <t>SADOUL</t>
  </si>
  <si>
    <t>Emma</t>
  </si>
  <si>
    <t>16, rue Torricelli</t>
  </si>
  <si>
    <t>SOYEZ</t>
  </si>
  <si>
    <t>Claudie</t>
  </si>
  <si>
    <t>7-15, avenue de la Porte de la Villette</t>
  </si>
  <si>
    <t>Poids colis jusqu'à ... kg</t>
  </si>
  <si>
    <r>
      <rPr>
        <b/>
        <sz val="11"/>
        <color rgb="FF00518B"/>
        <rFont val="Calibri"/>
        <family val="2"/>
      </rPr>
      <t>Renvoyer le statut du dossier :</t>
    </r>
    <r>
      <rPr>
        <sz val="11"/>
        <color rgb="FF00518B"/>
        <rFont val="Calibri"/>
        <family val="2"/>
      </rPr>
      <t xml:space="preserve">
- "Payé" si le paiement a été reçu.
- "Relancer" si la date d'échéance est dépassée par rapport à la date du jour et que le paiement n'a pas été reçu.
- "En attente" si la date d'échéance n'est pas dépassée et que le paiement n'a pas été reçu.</t>
    </r>
  </si>
  <si>
    <t>Nom &amp; prénom</t>
  </si>
  <si>
    <t>Élève</t>
  </si>
  <si>
    <t>Note</t>
  </si>
  <si>
    <t>Appréciation</t>
  </si>
  <si>
    <t>Alain</t>
  </si>
  <si>
    <t>Très bien</t>
  </si>
  <si>
    <t>Refusé</t>
  </si>
  <si>
    <t>Christelle</t>
  </si>
  <si>
    <t>Bien</t>
  </si>
  <si>
    <t>Rattrapage</t>
  </si>
  <si>
    <t>Assez bien</t>
  </si>
  <si>
    <t>Admis</t>
  </si>
  <si>
    <t>Dominique</t>
  </si>
  <si>
    <t>Elise</t>
  </si>
  <si>
    <t>Fabien</t>
  </si>
  <si>
    <t>Vide</t>
  </si>
  <si>
    <t>Absent</t>
  </si>
  <si>
    <t>Sacha</t>
  </si>
  <si>
    <t>Sylvaine</t>
  </si>
  <si>
    <t>Virginie</t>
  </si>
  <si>
    <t>Corriger l'erreur renvoyée par la formule dans la colonne appréciation.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</si>
</sst>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 &quot;€&quot;;[Red]\-#,##0\ &quot;€&quot;"/>
    <numFmt numFmtId="165" formatCode="#,##0\ &quot;€&quot;"/>
    <numFmt numFmtId="166" formatCode="[$-F400]h:mm:ss\ AM/PM"/>
    <numFmt numFmtId="167" formatCode="#,##0.00\ &quot;€&quot;"/>
    <numFmt numFmtId="168" formatCode="#,##0\ \€"/>
  </numFmts>
  <fonts count="15" x14ac:knownFonts="1">
    <font>
      <sz val="11"/>
      <color theme="1"/>
      <name val="Aptos Narrow"/>
      <family val="2"/>
      <scheme val="minor"/>
    </font>
    <font>
      <sz val="12"/>
      <color theme="1"/>
      <name val="Aptos Narrow"/>
      <family val="2"/>
      <scheme val="minor"/>
    </font>
    <font>
      <sz val="12"/>
      <color theme="1"/>
      <name val="Aptos Narrow"/>
      <family val="2"/>
      <scheme val="minor"/>
    </font>
    <font>
      <sz val="11"/>
      <color theme="1"/>
      <name val="Calibri"/>
      <family val="2"/>
    </font>
    <font>
      <b/>
      <sz val="11"/>
      <color theme="0"/>
      <name val="Calibri"/>
      <family val="2"/>
    </font>
    <font>
      <sz val="11"/>
      <name val="Calibri"/>
      <family val="2"/>
    </font>
    <font>
      <i/>
      <sz val="11"/>
      <color theme="1"/>
      <name val="Calibri"/>
      <family val="2"/>
    </font>
    <font>
      <b/>
      <sz val="11"/>
      <color rgb="FFFFFFFF"/>
      <name val="Calibri"/>
      <family val="2"/>
    </font>
    <font>
      <b/>
      <sz val="11"/>
      <color theme="1"/>
      <name val="Calibri"/>
      <family val="2"/>
    </font>
    <font>
      <b/>
      <sz val="11"/>
      <name val="Calibri"/>
      <family val="2"/>
    </font>
    <font>
      <b/>
      <sz val="11"/>
      <color rgb="FFFF0000"/>
      <name val="Calibri"/>
      <family val="2"/>
    </font>
    <font>
      <b/>
      <sz val="11"/>
      <color rgb="FF00518B"/>
      <name val="Calibri"/>
      <family val="2"/>
    </font>
    <font>
      <sz val="11"/>
      <color rgb="FF00518B"/>
      <name val="Calibri"/>
      <family val="2"/>
    </font>
    <font>
      <sz val="11"/>
      <color theme="0"/>
      <name val="Calibri"/>
      <family val="2"/>
    </font>
    <font>
      <sz val="11"/>
      <color theme="1"/>
      <name val="Aptos Narrow"/>
      <family val="2"/>
      <scheme val="minor"/>
    </font>
  </fonts>
  <fills count="6">
    <fill>
      <patternFill patternType="none"/>
    </fill>
    <fill>
      <patternFill patternType="gray125"/>
    </fill>
    <fill>
      <patternFill patternType="solid">
        <fgColor rgb="FF00518B"/>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2CC"/>
        <bgColor indexed="64"/>
      </patternFill>
    </fill>
  </fills>
  <borders count="14">
    <border>
      <left/>
      <right/>
      <top/>
      <bottom/>
      <diagonal/>
    </border>
    <border>
      <left style="thin">
        <color auto="1"/>
      </left>
      <right style="hair">
        <color auto="1"/>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medium">
        <color rgb="FF00518B"/>
      </right>
      <top/>
      <bottom/>
      <diagonal/>
    </border>
  </borders>
  <cellStyleXfs count="4">
    <xf numFmtId="0" fontId="0" fillId="0" borderId="0"/>
    <xf numFmtId="0" fontId="2" fillId="0" borderId="0"/>
    <xf numFmtId="0" fontId="14" fillId="0" borderId="0"/>
    <xf numFmtId="0" fontId="1" fillId="0" borderId="0"/>
  </cellStyleXfs>
  <cellXfs count="93">
    <xf numFmtId="0" fontId="0" fillId="0" borderId="0" xfId="0"/>
    <xf numFmtId="0" fontId="3" fillId="0" borderId="0" xfId="0" applyFont="1" applyAlignment="1">
      <alignment vertical="center" wrapText="1"/>
    </xf>
    <xf numFmtId="0" fontId="3" fillId="4" borderId="0" xfId="0" applyFont="1" applyFill="1" applyAlignment="1">
      <alignment vertical="center" wrapText="1"/>
    </xf>
    <xf numFmtId="0" fontId="3" fillId="0" borderId="1" xfId="0" applyFont="1" applyBorder="1" applyAlignment="1">
      <alignment vertical="center" wrapText="1"/>
    </xf>
    <xf numFmtId="0" fontId="4" fillId="2" borderId="0" xfId="0" applyFont="1" applyFill="1" applyAlignment="1">
      <alignment vertical="center" wrapText="1"/>
    </xf>
    <xf numFmtId="0" fontId="3" fillId="3" borderId="0" xfId="0" applyFont="1" applyFill="1" applyAlignment="1">
      <alignment vertical="top"/>
    </xf>
    <xf numFmtId="0" fontId="4" fillId="0" borderId="0" xfId="0" applyFont="1" applyAlignment="1">
      <alignment horizontal="left" vertical="center" wrapText="1"/>
    </xf>
    <xf numFmtId="0" fontId="4" fillId="0" borderId="0" xfId="0" applyFont="1" applyAlignment="1">
      <alignment horizontal="left" vertical="center"/>
    </xf>
    <xf numFmtId="14" fontId="5" fillId="0" borderId="0" xfId="0" applyNumberFormat="1" applyFont="1" applyAlignment="1">
      <alignment horizontal="left" vertical="center"/>
    </xf>
    <xf numFmtId="0" fontId="5" fillId="0" borderId="0" xfId="0" applyFont="1" applyAlignment="1">
      <alignment horizontal="left" vertical="center"/>
    </xf>
    <xf numFmtId="0" fontId="3" fillId="0" borderId="0" xfId="0" applyFont="1"/>
    <xf numFmtId="14" fontId="5" fillId="0" borderId="0" xfId="0" applyNumberFormat="1" applyFont="1" applyAlignment="1">
      <alignment horizontal="left"/>
    </xf>
    <xf numFmtId="0" fontId="5" fillId="0" borderId="0" xfId="0" applyFont="1" applyAlignment="1">
      <alignment horizontal="left"/>
    </xf>
    <xf numFmtId="0" fontId="7" fillId="0" borderId="0" xfId="0" applyFont="1" applyAlignment="1">
      <alignment horizontal="left" vertical="center"/>
    </xf>
    <xf numFmtId="1" fontId="5" fillId="0" borderId="0" xfId="0" applyNumberFormat="1" applyFont="1" applyAlignment="1">
      <alignment horizontal="left" vertical="center"/>
    </xf>
    <xf numFmtId="165" fontId="5" fillId="0" borderId="0" xfId="0" applyNumberFormat="1" applyFont="1" applyAlignment="1">
      <alignment horizontal="left" vertical="center"/>
    </xf>
    <xf numFmtId="0" fontId="3" fillId="0" borderId="0" xfId="0" applyFont="1" applyAlignment="1">
      <alignment horizontal="left"/>
    </xf>
    <xf numFmtId="0" fontId="5" fillId="3" borderId="0" xfId="0" applyFont="1" applyFill="1" applyAlignment="1">
      <alignment horizontal="left" vertical="center"/>
    </xf>
    <xf numFmtId="0" fontId="5" fillId="3" borderId="0" xfId="0" applyFont="1" applyFill="1" applyAlignment="1">
      <alignment vertical="top"/>
    </xf>
    <xf numFmtId="0" fontId="4" fillId="2" borderId="0" xfId="0" applyFont="1" applyFill="1" applyAlignment="1">
      <alignment horizontal="left" vertical="center"/>
    </xf>
    <xf numFmtId="0" fontId="3" fillId="3" borderId="0" xfId="0" applyFont="1" applyFill="1" applyAlignment="1">
      <alignment horizontal="left" vertical="center"/>
    </xf>
    <xf numFmtId="0" fontId="6" fillId="3" borderId="0" xfId="0" applyFont="1" applyFill="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xf>
    <xf numFmtId="0" fontId="3" fillId="0" borderId="0" xfId="0" applyFont="1" applyAlignment="1">
      <alignment horizontal="left" vertical="center"/>
    </xf>
    <xf numFmtId="14" fontId="3" fillId="0" borderId="0" xfId="0" applyNumberFormat="1" applyFont="1" applyAlignment="1">
      <alignment horizontal="left" vertical="center"/>
    </xf>
    <xf numFmtId="0" fontId="4" fillId="2" borderId="2" xfId="0" applyFont="1" applyFill="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xf>
    <xf numFmtId="0" fontId="8" fillId="0" borderId="2" xfId="0" applyFont="1" applyBorder="1" applyAlignment="1">
      <alignment horizontal="center" vertical="center"/>
    </xf>
    <xf numFmtId="164" fontId="9" fillId="0" borderId="2" xfId="0" applyNumberFormat="1" applyFont="1" applyBorder="1" applyAlignment="1">
      <alignment horizontal="center" vertical="center" wrapText="1"/>
    </xf>
    <xf numFmtId="9" fontId="10" fillId="4" borderId="2" xfId="0" applyNumberFormat="1" applyFont="1" applyFill="1" applyBorder="1" applyAlignment="1">
      <alignment horizontal="center" vertical="center" wrapText="1"/>
    </xf>
    <xf numFmtId="0" fontId="3" fillId="3" borderId="0" xfId="0" applyFont="1" applyFill="1" applyAlignment="1">
      <alignment vertical="top" wrapText="1"/>
    </xf>
    <xf numFmtId="0" fontId="4" fillId="2"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0" borderId="0" xfId="0" applyFont="1" applyAlignment="1">
      <alignment horizontal="center" vertical="center" wrapText="1"/>
    </xf>
    <xf numFmtId="166"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0" fontId="3" fillId="4" borderId="0" xfId="0" applyFont="1" applyFill="1" applyAlignment="1">
      <alignment horizontal="center" vertical="center" wrapText="1"/>
    </xf>
    <xf numFmtId="0" fontId="7" fillId="0" borderId="0" xfId="0" applyFont="1" applyAlignment="1">
      <alignment horizontal="left" vertical="center" wrapText="1"/>
    </xf>
    <xf numFmtId="0" fontId="3" fillId="0" borderId="0" xfId="0" applyFont="1" applyAlignment="1">
      <alignment vertical="top" wrapText="1"/>
    </xf>
    <xf numFmtId="0" fontId="3" fillId="4" borderId="0" xfId="0" applyFont="1" applyFill="1" applyAlignment="1">
      <alignment horizontal="left" vertical="top" wrapText="1"/>
    </xf>
    <xf numFmtId="3" fontId="3" fillId="0" borderId="0" xfId="0" applyNumberFormat="1" applyFont="1" applyAlignment="1">
      <alignment horizontal="center" vertical="center" wrapText="1"/>
    </xf>
    <xf numFmtId="14" fontId="3" fillId="0" borderId="0" xfId="0" applyNumberFormat="1" applyFont="1" applyAlignment="1">
      <alignment horizontal="left" vertical="center" wrapText="1"/>
    </xf>
    <xf numFmtId="164" fontId="3" fillId="0" borderId="0" xfId="0" applyNumberFormat="1" applyFont="1" applyAlignment="1">
      <alignment horizontal="left" vertical="center" wrapText="1"/>
    </xf>
    <xf numFmtId="0" fontId="3" fillId="0" borderId="0" xfId="0" applyFont="1" applyAlignment="1">
      <alignment horizontal="left" vertical="top" wrapText="1"/>
    </xf>
    <xf numFmtId="0" fontId="3" fillId="5" borderId="0" xfId="0" applyFont="1" applyFill="1" applyAlignment="1">
      <alignment horizontal="left" vertical="top" wrapText="1"/>
    </xf>
    <xf numFmtId="168" fontId="3" fillId="0" borderId="0" xfId="0" applyNumberFormat="1" applyFont="1" applyAlignment="1">
      <alignment horizontal="left" vertical="top" wrapText="1"/>
    </xf>
    <xf numFmtId="0" fontId="4" fillId="2" borderId="0" xfId="0" applyFont="1" applyFill="1" applyAlignment="1">
      <alignment vertical="center"/>
    </xf>
    <xf numFmtId="0" fontId="3" fillId="2" borderId="0" xfId="0" applyFont="1" applyFill="1" applyAlignment="1">
      <alignment horizontal="center" vertical="center" wrapText="1"/>
    </xf>
    <xf numFmtId="0" fontId="3" fillId="3" borderId="0" xfId="0" applyFont="1" applyFill="1" applyAlignment="1">
      <alignment horizontal="center" vertical="center" wrapText="1"/>
    </xf>
    <xf numFmtId="165" fontId="3" fillId="4" borderId="0" xfId="0" applyNumberFormat="1" applyFont="1" applyFill="1" applyAlignment="1">
      <alignment horizontal="left" vertical="center" wrapText="1"/>
    </xf>
    <xf numFmtId="1" fontId="3" fillId="0" borderId="0" xfId="0" applyNumberFormat="1" applyFont="1" applyAlignment="1">
      <alignment horizontal="center" vertical="center" wrapText="1"/>
    </xf>
    <xf numFmtId="0" fontId="3" fillId="2" borderId="0" xfId="0" applyFont="1" applyFill="1" applyAlignment="1">
      <alignment horizontal="left" vertical="center" wrapText="1"/>
    </xf>
    <xf numFmtId="0" fontId="3" fillId="3" borderId="0" xfId="0" applyFont="1" applyFill="1" applyAlignment="1">
      <alignment horizontal="left" vertical="center" wrapText="1"/>
    </xf>
    <xf numFmtId="165" fontId="3" fillId="0" borderId="0" xfId="0" applyNumberFormat="1" applyFont="1" applyAlignment="1">
      <alignment horizontal="left" vertical="center" wrapText="1"/>
    </xf>
    <xf numFmtId="0" fontId="3" fillId="2" borderId="0" xfId="1" applyFont="1" applyFill="1" applyAlignment="1">
      <alignment vertical="center"/>
    </xf>
    <xf numFmtId="0" fontId="3" fillId="0" borderId="0" xfId="1" applyFont="1" applyAlignment="1">
      <alignment vertical="center"/>
    </xf>
    <xf numFmtId="0" fontId="4" fillId="2" borderId="3" xfId="1" applyFont="1" applyFill="1" applyBorder="1" applyAlignment="1">
      <alignment vertical="center"/>
    </xf>
    <xf numFmtId="0" fontId="4" fillId="2" borderId="4" xfId="1" applyFont="1" applyFill="1" applyBorder="1" applyAlignment="1">
      <alignment vertical="center"/>
    </xf>
    <xf numFmtId="0" fontId="4" fillId="2" borderId="4" xfId="1" applyFont="1" applyFill="1" applyBorder="1" applyAlignment="1">
      <alignment vertical="center" wrapText="1"/>
    </xf>
    <xf numFmtId="0" fontId="4" fillId="2" borderId="5" xfId="1" applyFont="1" applyFill="1" applyBorder="1" applyAlignment="1">
      <alignment vertical="center" wrapText="1"/>
    </xf>
    <xf numFmtId="49" fontId="3" fillId="0" borderId="6" xfId="1" applyNumberFormat="1" applyFont="1" applyBorder="1" applyAlignment="1">
      <alignment horizontal="center" vertical="center"/>
    </xf>
    <xf numFmtId="0" fontId="3" fillId="0" borderId="2" xfId="1" applyFont="1" applyBorder="1" applyAlignment="1">
      <alignment horizontal="center" vertical="center"/>
    </xf>
    <xf numFmtId="14" fontId="3" fillId="0" borderId="2" xfId="1" applyNumberFormat="1" applyFont="1" applyBorder="1" applyAlignment="1">
      <alignment horizontal="center" vertical="center"/>
    </xf>
    <xf numFmtId="165" fontId="3" fillId="0" borderId="7" xfId="1" applyNumberFormat="1" applyFont="1" applyBorder="1" applyAlignment="1">
      <alignment horizontal="center" vertical="center"/>
    </xf>
    <xf numFmtId="0" fontId="3" fillId="4" borderId="4" xfId="1" applyFont="1" applyFill="1" applyBorder="1" applyAlignment="1">
      <alignment horizontal="center" vertical="center"/>
    </xf>
    <xf numFmtId="0" fontId="3" fillId="0" borderId="8" xfId="1" applyFont="1" applyBorder="1" applyAlignment="1">
      <alignment horizontal="center" vertical="center"/>
    </xf>
    <xf numFmtId="14" fontId="3" fillId="0" borderId="8" xfId="1" applyNumberFormat="1" applyFont="1" applyBorder="1" applyAlignment="1">
      <alignment horizontal="center" vertical="center"/>
    </xf>
    <xf numFmtId="165" fontId="3" fillId="0" borderId="9" xfId="1" applyNumberFormat="1" applyFont="1" applyBorder="1" applyAlignment="1">
      <alignment horizontal="center" vertical="center"/>
    </xf>
    <xf numFmtId="167" fontId="3" fillId="0" borderId="0" xfId="0" applyNumberFormat="1" applyFont="1" applyAlignment="1">
      <alignment vertical="center"/>
    </xf>
    <xf numFmtId="165" fontId="3" fillId="0" borderId="0" xfId="0" applyNumberFormat="1" applyFont="1" applyAlignment="1">
      <alignment vertical="center"/>
    </xf>
    <xf numFmtId="0" fontId="3" fillId="4" borderId="0" xfId="0" applyFont="1" applyFill="1" applyAlignment="1">
      <alignment vertical="center"/>
    </xf>
    <xf numFmtId="0" fontId="3" fillId="0" borderId="0" xfId="1" applyFont="1" applyAlignment="1">
      <alignment horizontal="center" vertical="center"/>
    </xf>
    <xf numFmtId="0" fontId="5" fillId="0" borderId="0" xfId="1" applyFont="1" applyAlignment="1">
      <alignment horizontal="center" vertical="center" wrapText="1"/>
    </xf>
    <xf numFmtId="0" fontId="4" fillId="2" borderId="0" xfId="1" applyFont="1" applyFill="1" applyAlignment="1">
      <alignment vertical="center"/>
    </xf>
    <xf numFmtId="0" fontId="4" fillId="2" borderId="0" xfId="1" applyFont="1" applyFill="1" applyAlignment="1">
      <alignment vertical="center" wrapText="1"/>
    </xf>
    <xf numFmtId="0" fontId="3" fillId="4" borderId="0" xfId="1" applyFont="1" applyFill="1" applyAlignment="1">
      <alignment vertical="center"/>
    </xf>
    <xf numFmtId="0" fontId="4" fillId="2" borderId="9" xfId="0" applyFont="1" applyFill="1" applyBorder="1" applyAlignment="1">
      <alignment vertical="center" wrapText="1"/>
    </xf>
    <xf numFmtId="0" fontId="13" fillId="2" borderId="11" xfId="1" applyFont="1" applyFill="1" applyBorder="1" applyAlignment="1">
      <alignment vertical="center"/>
    </xf>
    <xf numFmtId="0" fontId="3" fillId="2" borderId="11" xfId="1" applyFont="1" applyFill="1" applyBorder="1" applyAlignment="1">
      <alignment vertical="center"/>
    </xf>
    <xf numFmtId="0" fontId="3" fillId="2" borderId="10" xfId="1" applyFont="1" applyFill="1" applyBorder="1" applyAlignment="1">
      <alignment vertical="center"/>
    </xf>
    <xf numFmtId="0" fontId="4" fillId="2" borderId="2" xfId="0" applyFont="1" applyFill="1" applyBorder="1" applyAlignment="1">
      <alignment horizontal="center" vertical="center"/>
    </xf>
    <xf numFmtId="0" fontId="3" fillId="4" borderId="2" xfId="0" applyFont="1" applyFill="1" applyBorder="1" applyAlignment="1">
      <alignment horizontal="center" vertical="center" wrapText="1"/>
    </xf>
    <xf numFmtId="49" fontId="12" fillId="3" borderId="2" xfId="1" applyNumberFormat="1" applyFont="1" applyFill="1" applyBorder="1" applyAlignment="1">
      <alignment horizontal="left" vertical="top" wrapText="1"/>
    </xf>
    <xf numFmtId="49" fontId="12" fillId="3" borderId="5" xfId="1" applyNumberFormat="1" applyFont="1" applyFill="1" applyBorder="1" applyAlignment="1">
      <alignment horizontal="left" vertical="top" wrapText="1"/>
    </xf>
    <xf numFmtId="49" fontId="12" fillId="3" borderId="12" xfId="1" applyNumberFormat="1" applyFont="1" applyFill="1" applyBorder="1" applyAlignment="1">
      <alignment horizontal="left" vertical="top" wrapText="1"/>
    </xf>
    <xf numFmtId="49" fontId="12" fillId="3" borderId="3" xfId="1" applyNumberFormat="1" applyFont="1" applyFill="1" applyBorder="1" applyAlignment="1">
      <alignment horizontal="left" vertical="top" wrapText="1"/>
    </xf>
    <xf numFmtId="0" fontId="11" fillId="3" borderId="2" xfId="0" applyFont="1" applyFill="1" applyBorder="1" applyAlignment="1">
      <alignment horizontal="center" vertical="center" wrapText="1"/>
    </xf>
    <xf numFmtId="0" fontId="14" fillId="0" borderId="0" xfId="2" applyAlignment="1">
      <alignment horizontal="left" vertical="center" wrapText="1"/>
    </xf>
    <xf numFmtId="0" fontId="1" fillId="0" borderId="0" xfId="3"/>
    <xf numFmtId="0" fontId="14" fillId="0" borderId="13" xfId="2" applyBorder="1" applyAlignment="1">
      <alignment horizontal="left" vertical="center" wrapText="1"/>
    </xf>
  </cellXfs>
  <cellStyles count="4">
    <cellStyle name="Normal" xfId="0" builtinId="0"/>
    <cellStyle name="Normal 2" xfId="1" xr:uid="{B7C42BCC-E91E-4B88-B646-787416C06C3B}"/>
    <cellStyle name="Normal 2 2" xfId="2" xr:uid="{AEDD033B-2BE5-CB47-8718-E98C53C18747}"/>
    <cellStyle name="Normal 3" xfId="3" xr:uid="{6D4FBC0F-53AF-4D42-B113-650AB00E47F0}"/>
  </cellStyles>
  <dxfs count="122">
    <dxf>
      <font>
        <strike val="0"/>
        <outline val="0"/>
        <shadow val="0"/>
        <u val="none"/>
        <vertAlign val="baseline"/>
        <sz val="11"/>
        <name val="Calibri"/>
        <family val="2"/>
        <scheme val="none"/>
      </font>
      <numFmt numFmtId="19" formatCode="dd/mm/yyyy"/>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none"/>
      </font>
      <fill>
        <patternFill patternType="none">
          <fgColor rgb="FF000000"/>
          <bgColor auto="1"/>
        </patternFill>
      </fill>
      <alignment horizontal="left" vertical="center" textRotation="0" wrapText="0" indent="0" justifyLastLine="0" shrinkToFit="0" readingOrder="0"/>
    </dxf>
    <dxf>
      <font>
        <b/>
        <i val="0"/>
        <strike val="0"/>
        <condense val="0"/>
        <extend val="0"/>
        <outline val="0"/>
        <shadow val="0"/>
        <u val="none"/>
        <vertAlign val="baseline"/>
        <sz val="11"/>
        <color rgb="FFFFFFFF"/>
        <name val="Calibri"/>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none"/>
      </font>
      <numFmt numFmtId="165" formatCode="#,##0\ &quot;€&quot;"/>
      <fill>
        <patternFill patternType="solid">
          <fgColor indexed="64"/>
          <bgColor theme="7" tint="0.79998168889431442"/>
        </patternFill>
      </fill>
      <alignment horizontal="left" vertical="center" textRotation="0" wrapText="1" indent="0" justifyLastLine="0" shrinkToFit="0" readingOrder="0"/>
    </dxf>
    <dxf>
      <font>
        <strike val="0"/>
        <outline val="0"/>
        <shadow val="0"/>
        <u val="none"/>
        <vertAlign val="baseline"/>
        <sz val="11"/>
        <name val="Calibri"/>
        <family val="2"/>
        <scheme val="none"/>
      </font>
      <numFmt numFmtId="0" formatCode="General"/>
      <alignment horizontal="left" vertical="center" textRotation="0" wrapText="1" indent="0" justifyLastLine="0" shrinkToFit="0" readingOrder="0"/>
    </dxf>
    <dxf>
      <font>
        <strike val="0"/>
        <outline val="0"/>
        <shadow val="0"/>
        <u val="none"/>
        <vertAlign val="baseline"/>
        <sz val="11"/>
        <name val="Calibri"/>
        <family val="2"/>
        <scheme val="none"/>
      </font>
      <numFmt numFmtId="0" formatCode="General"/>
      <alignment horizontal="center" vertical="center" textRotation="0" wrapText="1" indent="0" justifyLastLine="0" shrinkToFit="0" readingOrder="0"/>
    </dxf>
    <dxf>
      <font>
        <strike val="0"/>
        <outline val="0"/>
        <shadow val="0"/>
        <u val="none"/>
        <vertAlign val="baseline"/>
        <sz val="11"/>
        <name val="Calibri"/>
        <family val="2"/>
        <scheme val="none"/>
      </font>
      <alignment horizontal="left" vertical="center" textRotation="0" wrapText="1" indent="0" justifyLastLine="0" shrinkToFit="0" readingOrder="0"/>
    </dxf>
    <dxf>
      <font>
        <strike val="0"/>
        <outline val="0"/>
        <shadow val="0"/>
        <u val="none"/>
        <vertAlign val="baseline"/>
        <sz val="11"/>
        <name val="Calibri"/>
        <family val="2"/>
        <scheme val="none"/>
      </font>
      <alignment horizontal="left" vertical="center" textRotation="0" wrapText="1" indent="0" justifyLastLine="0" shrinkToFit="0" readingOrder="0"/>
    </dxf>
    <dxf>
      <font>
        <strike val="0"/>
        <outline val="0"/>
        <shadow val="0"/>
        <u val="none"/>
        <vertAlign val="baseline"/>
        <sz val="11"/>
        <name val="Calibri"/>
        <family val="2"/>
        <scheme val="none"/>
      </font>
      <alignment horizontal="left" vertical="center" textRotation="0" wrapText="1" indent="0" justifyLastLine="0" shrinkToFit="0" readingOrder="0"/>
    </dxf>
    <dxf>
      <font>
        <strike val="0"/>
        <outline val="0"/>
        <shadow val="0"/>
        <u val="none"/>
        <vertAlign val="baseline"/>
        <sz val="11"/>
        <name val="Calibri"/>
        <family val="2"/>
        <scheme val="none"/>
      </font>
      <numFmt numFmtId="165" formatCode="#,##0\ &quot;€&quot;"/>
      <alignment horizontal="center" vertical="center" textRotation="0" wrapText="1" indent="0" justifyLastLine="0" shrinkToFit="0" readingOrder="0"/>
    </dxf>
    <dxf>
      <font>
        <strike val="0"/>
        <outline val="0"/>
        <shadow val="0"/>
        <u val="none"/>
        <vertAlign val="baseline"/>
        <sz val="11"/>
        <name val="Calibri"/>
        <family val="2"/>
        <scheme val="none"/>
      </font>
      <numFmt numFmtId="165" formatCode="#,##0\ &quot;€&quot;"/>
      <alignment horizontal="center" vertical="center" textRotation="0" wrapText="1" indent="0" justifyLastLine="0" shrinkToFit="0" readingOrder="0"/>
    </dxf>
    <dxf>
      <font>
        <strike val="0"/>
        <outline val="0"/>
        <shadow val="0"/>
        <u val="none"/>
        <vertAlign val="baseline"/>
        <sz val="11"/>
        <name val="Calibri"/>
        <family val="2"/>
        <scheme val="none"/>
      </font>
      <numFmt numFmtId="165" formatCode="#,##0\ &quot;€&quot;"/>
      <alignment horizontal="center" vertical="center" textRotation="0" wrapText="1" indent="0" justifyLastLine="0" shrinkToFit="0" readingOrder="0"/>
    </dxf>
    <dxf>
      <font>
        <strike val="0"/>
        <outline val="0"/>
        <shadow val="0"/>
        <u val="none"/>
        <vertAlign val="baseline"/>
        <sz val="11"/>
        <name val="Calibri"/>
        <family val="2"/>
        <scheme val="none"/>
      </font>
      <numFmt numFmtId="165" formatCode="#,##0\ &quot;€&quot;"/>
      <alignment horizontal="center" vertical="center" textRotation="0" wrapText="1" indent="0" justifyLastLine="0" shrinkToFit="0" readingOrder="0"/>
    </dxf>
    <dxf>
      <font>
        <strike val="0"/>
        <outline val="0"/>
        <shadow val="0"/>
        <u val="none"/>
        <vertAlign val="baseline"/>
        <sz val="11"/>
        <name val="Calibri"/>
        <family val="2"/>
        <scheme val="none"/>
      </font>
      <numFmt numFmtId="1" formatCode="0"/>
      <alignment horizontal="center" vertical="center" textRotation="0" wrapText="1" indent="0" justifyLastLine="0" shrinkToFit="0" readingOrder="0"/>
    </dxf>
    <dxf>
      <font>
        <strike val="0"/>
        <outline val="0"/>
        <shadow val="0"/>
        <u val="none"/>
        <vertAlign val="baseline"/>
        <sz val="11"/>
        <name val="Calibri"/>
        <family val="2"/>
        <scheme val="none"/>
      </font>
      <alignment horizontal="left" vertical="center" textRotation="0" wrapText="1" indent="0" justifyLastLine="0" shrinkToFit="0" readingOrder="0"/>
    </dxf>
    <dxf>
      <font>
        <strike val="0"/>
        <outline val="0"/>
        <shadow val="0"/>
        <u val="none"/>
        <vertAlign val="baseline"/>
        <sz val="11"/>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Calibri"/>
        <family val="2"/>
        <scheme val="none"/>
      </font>
      <numFmt numFmtId="0" formatCode="General"/>
      <fill>
        <patternFill patternType="solid">
          <fgColor indexed="64"/>
          <bgColor theme="7" tint="0.79998168889431442"/>
        </patternFill>
      </fill>
      <alignment horizontal="general" vertical="center" textRotation="0" wrapText="1" indent="0" justifyLastLine="0" shrinkToFit="0" readingOrder="0"/>
    </dxf>
    <dxf>
      <font>
        <strike val="0"/>
        <outline val="0"/>
        <shadow val="0"/>
        <u val="none"/>
        <vertAlign val="baseline"/>
        <sz val="11"/>
        <color theme="1"/>
        <name val="Calibri"/>
        <family val="2"/>
        <scheme val="none"/>
      </font>
      <alignment horizontal="general" vertical="center" textRotation="0" wrapText="1" indent="0" justifyLastLine="0" shrinkToFit="0" readingOrder="0"/>
    </dxf>
    <dxf>
      <font>
        <strike val="0"/>
        <outline val="0"/>
        <shadow val="0"/>
        <u val="none"/>
        <vertAlign val="baseline"/>
        <sz val="11"/>
        <color rgb="FF000000"/>
        <name val="Calibri"/>
        <family val="2"/>
        <scheme val="none"/>
      </font>
      <alignment vertical="center" textRotation="0" wrapText="1" indent="0" justifyLastLine="0" shrinkToFit="0" readingOrder="0"/>
    </dxf>
    <dxf>
      <font>
        <strike val="0"/>
        <outline val="0"/>
        <shadow val="0"/>
        <u val="none"/>
        <vertAlign val="baseline"/>
        <sz val="11"/>
        <name val="Calibri"/>
        <family val="2"/>
        <scheme val="none"/>
      </font>
      <alignment horizontal="general" vertical="center" textRotation="0" wrapText="0" indent="0" justifyLastLine="0" shrinkToFit="0" readingOrder="0"/>
    </dxf>
    <dxf>
      <font>
        <strike val="0"/>
        <outline val="0"/>
        <shadow val="0"/>
        <u val="none"/>
        <vertAlign val="baseline"/>
        <sz val="11"/>
        <color theme="1"/>
        <name val="Calibri"/>
        <family val="2"/>
        <scheme val="none"/>
      </font>
      <alignment horizontal="left" vertical="center" textRotation="0" wrapText="1" indent="0" justifyLastLine="0" shrinkToFit="0" readingOrder="0"/>
    </dxf>
    <dxf>
      <font>
        <strike val="0"/>
        <outline val="0"/>
        <shadow val="0"/>
        <u val="none"/>
        <vertAlign val="baseline"/>
        <sz val="11"/>
        <color theme="1"/>
        <name val="Calibri"/>
        <family val="2"/>
        <scheme val="none"/>
      </font>
      <numFmt numFmtId="165" formatCode="#,##0\ &quot;€&quot;"/>
      <alignment horizontal="left" vertical="center" textRotation="0" wrapText="1" indent="0" justifyLastLine="0" shrinkToFit="0" readingOrder="0"/>
    </dxf>
    <dxf>
      <font>
        <strike val="0"/>
        <outline val="0"/>
        <shadow val="0"/>
        <u val="none"/>
        <vertAlign val="baseline"/>
        <sz val="11"/>
        <color theme="1"/>
        <name val="Calibri"/>
        <family val="2"/>
        <scheme val="none"/>
      </font>
      <alignment horizontal="left" vertical="center" textRotation="0" wrapText="1" indent="0" justifyLastLine="0" shrinkToFit="0" readingOrder="0"/>
    </dxf>
    <dxf>
      <font>
        <strike val="0"/>
        <outline val="0"/>
        <shadow val="0"/>
        <u val="none"/>
        <vertAlign val="baseline"/>
        <sz val="11"/>
        <color rgb="FF000000"/>
        <name val="Calibri"/>
        <family val="2"/>
        <scheme val="none"/>
      </font>
      <alignment horizontal="left" vertical="center" textRotation="0" wrapText="1" indent="0" justifyLastLine="0" shrinkToFit="0" readingOrder="0"/>
    </dxf>
    <dxf>
      <font>
        <strike val="0"/>
        <outline val="0"/>
        <shadow val="0"/>
        <u val="none"/>
        <vertAlign val="baseline"/>
        <sz val="11"/>
        <color theme="1"/>
        <name val="Calibri"/>
        <family val="2"/>
        <scheme val="none"/>
      </font>
      <alignment horizontal="left" vertical="center" textRotation="0" wrapText="1" indent="0" justifyLastLine="0" shrinkToFit="0" readingOrder="0"/>
    </dxf>
    <dxf>
      <font>
        <strike val="0"/>
        <outline val="0"/>
        <shadow val="0"/>
        <u val="none"/>
        <vertAlign val="baseline"/>
        <sz val="11"/>
        <name val="Calibri"/>
        <family val="2"/>
        <scheme val="none"/>
      </font>
      <numFmt numFmtId="0" formatCode="General"/>
      <fill>
        <patternFill patternType="solid">
          <fgColor indexed="64"/>
          <bgColor theme="7" tint="0.79998168889431442"/>
        </patternFill>
      </fill>
      <alignment horizontal="general" vertical="center" textRotation="0" wrapText="0" indent="0" justifyLastLine="0" shrinkToFit="0" readingOrder="0"/>
    </dxf>
    <dxf>
      <font>
        <strike val="0"/>
        <outline val="0"/>
        <shadow val="0"/>
        <u val="none"/>
        <vertAlign val="baseline"/>
        <sz val="11"/>
        <name val="Calibri"/>
        <family val="2"/>
        <scheme val="none"/>
      </font>
      <alignment horizontal="general" vertical="center" textRotation="0" wrapText="0" indent="0" justifyLastLine="0" shrinkToFit="0" readingOrder="0"/>
    </dxf>
    <dxf>
      <font>
        <strike val="0"/>
        <outline val="0"/>
        <shadow val="0"/>
        <u val="none"/>
        <vertAlign val="baseline"/>
        <sz val="11"/>
        <name val="Calibri"/>
        <family val="2"/>
        <scheme val="none"/>
      </font>
      <alignment horizontal="general" vertical="center" textRotation="0" wrapText="0" indent="0" justifyLastLine="0" shrinkToFit="0" readingOrder="0"/>
    </dxf>
    <dxf>
      <font>
        <strike val="0"/>
        <outline val="0"/>
        <shadow val="0"/>
        <u val="none"/>
        <vertAlign val="baseline"/>
        <sz val="11"/>
        <name val="Calibri"/>
        <family val="2"/>
        <scheme val="none"/>
      </font>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rgb="FF00518B"/>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family val="2"/>
        <scheme val="none"/>
      </font>
      <alignment horizontal="center" vertical="center" textRotation="0" wrapText="0" indent="0" justifyLastLine="0" shrinkToFit="0" readingOrder="0"/>
    </dxf>
    <dxf>
      <font>
        <strike val="0"/>
        <outline val="0"/>
        <shadow val="0"/>
        <u val="none"/>
        <vertAlign val="baseline"/>
        <sz val="11"/>
        <name val="Calibri"/>
        <family val="2"/>
        <scheme val="none"/>
      </font>
      <alignment horizontal="center" vertical="center" textRotation="0" indent="0" justifyLastLine="0" shrinkToFit="0" readingOrder="0"/>
    </dxf>
    <dxf>
      <font>
        <strike val="0"/>
        <outline val="0"/>
        <shadow val="0"/>
        <u val="none"/>
        <vertAlign val="baseline"/>
        <sz val="11"/>
        <name val="Calibri"/>
        <family val="2"/>
        <scheme val="none"/>
      </font>
      <alignment horizontal="center" vertical="center" textRotation="0" indent="0" justifyLastLine="0" shrinkToFit="0" readingOrder="0"/>
    </dxf>
    <dxf>
      <font>
        <strike val="0"/>
        <outline val="0"/>
        <shadow val="0"/>
        <u val="none"/>
        <vertAlign val="baseline"/>
        <sz val="11"/>
        <name val="Calibri"/>
        <family val="2"/>
        <scheme val="none"/>
      </font>
      <alignment vertical="center" textRotation="0" indent="0" justifyLastLine="0" shrinkToFit="0" readingOrder="0"/>
    </dxf>
    <dxf>
      <font>
        <strike val="0"/>
        <outline val="0"/>
        <shadow val="0"/>
        <u val="none"/>
        <vertAlign val="baseline"/>
        <sz val="11"/>
        <name val="Calibri"/>
        <family val="2"/>
        <scheme val="none"/>
      </font>
      <numFmt numFmtId="0" formatCode="General"/>
      <fill>
        <patternFill patternType="solid">
          <fgColor indexed="64"/>
          <bgColor theme="7" tint="0.79998168889431442"/>
        </patternFill>
      </fill>
      <alignment horizontal="center" vertical="center" textRotation="0" wrapText="1" indent="0" justifyLastLine="0" shrinkToFit="0" readingOrder="0"/>
    </dxf>
    <dxf>
      <font>
        <b val="0"/>
        <strike val="0"/>
        <outline val="0"/>
        <shadow val="0"/>
        <u val="none"/>
        <vertAlign val="baseline"/>
        <sz val="11"/>
        <name val="Calibri"/>
        <family val="2"/>
        <scheme val="none"/>
      </font>
      <numFmt numFmtId="165" formatCode="#,##0\ &quot;€&quo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6" formatCode="[$-F400]h:mm:ss\ AM/PM"/>
      <fill>
        <patternFill patternType="none">
          <fgColor indexed="64"/>
          <bgColor auto="1"/>
        </patternFill>
      </fill>
      <alignment horizontal="center" vertical="center" textRotation="0" wrapText="1" indent="0" justifyLastLine="0" shrinkToFit="0" readingOrder="0"/>
    </dxf>
    <dxf>
      <font>
        <b val="0"/>
        <strike val="0"/>
        <outline val="0"/>
        <shadow val="0"/>
        <u val="none"/>
        <vertAlign val="baseline"/>
        <sz val="11"/>
        <name val="Calibri"/>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name val="Calibri"/>
        <family val="2"/>
        <scheme val="none"/>
      </font>
      <fill>
        <patternFill patternType="none">
          <fgColor rgb="FF000000"/>
          <bgColor auto="1"/>
        </patternFill>
      </fill>
      <alignment horizontal="general" vertical="center" textRotation="0" wrapText="1" indent="0" justifyLastLine="0" shrinkToFit="0" readingOrder="0"/>
    </dxf>
    <dxf>
      <font>
        <strike val="0"/>
        <outline val="0"/>
        <shadow val="0"/>
        <u val="none"/>
        <vertAlign val="baseline"/>
        <sz val="11"/>
        <color theme="1"/>
        <name val="Calibri"/>
        <family val="2"/>
        <scheme val="none"/>
      </font>
      <alignment horizontal="general" vertical="center" textRotation="0" wrapText="1" indent="0" justifyLastLine="0" shrinkToFit="0" readingOrder="0"/>
    </dxf>
    <dxf>
      <font>
        <strike val="0"/>
        <outline val="0"/>
        <shadow val="0"/>
        <u val="none"/>
        <vertAlign val="baseline"/>
        <sz val="11"/>
        <name val="Calibri"/>
        <family val="2"/>
        <scheme val="none"/>
      </font>
      <numFmt numFmtId="0" formatCode="General"/>
      <fill>
        <patternFill patternType="solid">
          <fgColor indexed="64"/>
          <bgColor theme="7" tint="0.7999816888943144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5" formatCode="#,##0\ &quot;€&quo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9"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1"/>
        <name val="Calibri"/>
        <family val="2"/>
        <scheme val="none"/>
      </font>
      <alignment horizontal="center"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none"/>
      </font>
      <fill>
        <patternFill patternType="solid">
          <fgColor indexed="64"/>
          <bgColor rgb="FF00518B"/>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0"/>
        <name val="Aptos Narrow"/>
        <family val="2"/>
        <scheme val="minor"/>
      </font>
      <numFmt numFmtId="165" formatCode="#,##0\ &quot;€&quot;"/>
      <fill>
        <patternFill patternType="solid">
          <fgColor indexed="64"/>
          <bgColor theme="1"/>
        </patternFill>
      </fill>
      <alignment horizontal="center" vertical="center" textRotation="0" wrapText="1" indent="0" justifyLastLine="0" shrinkToFit="0" readingOrder="0"/>
    </dxf>
    <dxf>
      <font>
        <strike val="0"/>
        <outline val="0"/>
        <shadow val="0"/>
        <u val="none"/>
        <vertAlign val="baseline"/>
        <sz val="11"/>
        <name val="Calibri"/>
        <family val="2"/>
        <scheme val="none"/>
      </font>
      <numFmt numFmtId="3" formatCode="#,##0"/>
      <fill>
        <patternFill patternType="none">
          <fgColor rgb="FF000000"/>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Aptos Narrow"/>
        <family val="2"/>
        <scheme val="minor"/>
      </font>
      <fill>
        <patternFill patternType="solid">
          <fgColor indexed="64"/>
          <bgColor theme="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Aptos Narrow"/>
        <family val="2"/>
        <scheme val="minor"/>
      </font>
      <fill>
        <patternFill patternType="solid">
          <fgColor indexed="64"/>
          <bgColor theme="1"/>
        </patternFill>
      </fill>
      <alignment horizontal="center" vertical="center" textRotation="0" wrapText="1" indent="0" justifyLastLine="0" shrinkToFit="0" readingOrder="0"/>
    </dxf>
    <dxf>
      <font>
        <b val="0"/>
        <strike val="0"/>
        <outline val="0"/>
        <shadow val="0"/>
        <u val="none"/>
        <vertAlign val="baseline"/>
        <sz val="11"/>
        <name val="Calibri"/>
        <family val="2"/>
        <scheme val="none"/>
      </font>
      <numFmt numFmtId="0" formatCode="General"/>
      <fill>
        <patternFill patternType="none">
          <fgColor indexed="64"/>
          <bgColor auto="1"/>
        </patternFill>
      </fill>
      <alignment horizontal="left" vertical="center" textRotation="0" wrapText="1" indent="0" justifyLastLine="0" shrinkToFit="0" readingOrder="0"/>
    </dxf>
    <dxf>
      <font>
        <b/>
        <strike val="0"/>
        <outline val="0"/>
        <shadow val="0"/>
        <u val="none"/>
        <vertAlign val="baseline"/>
        <sz val="11"/>
        <color rgb="FFFFFFFF"/>
        <name val="Calibri"/>
        <family val="2"/>
        <scheme val="none"/>
      </font>
      <fill>
        <patternFill patternType="solid">
          <fgColor rgb="FF000000"/>
          <bgColor rgb="FF000000"/>
        </patternFill>
      </fill>
    </dxf>
    <dxf>
      <font>
        <strike val="0"/>
        <outline val="0"/>
        <shadow val="0"/>
        <u val="none"/>
        <vertAlign val="baseline"/>
        <sz val="11"/>
        <name val="Calibri"/>
        <family val="2"/>
        <scheme val="none"/>
      </font>
      <fill>
        <patternFill patternType="none">
          <fgColor rgb="FF000000"/>
          <bgColor auto="1"/>
        </patternFill>
      </fill>
      <alignment horizontal="general" vertical="center" textRotation="0" wrapText="1" indent="0" justifyLastLine="0" shrinkToFit="0" readingOrder="0"/>
    </dxf>
    <dxf>
      <font>
        <strike val="0"/>
        <outline val="0"/>
        <shadow val="0"/>
        <u val="none"/>
        <vertAlign val="baseline"/>
        <sz val="11"/>
        <color theme="1"/>
        <name val="Calibri"/>
        <family val="2"/>
        <scheme val="none"/>
      </font>
      <alignment horizontal="general" vertical="center" textRotation="0" wrapText="1" indent="0" justifyLastLine="0" shrinkToFit="0" readingOrder="0"/>
    </dxf>
    <dxf>
      <font>
        <strike val="0"/>
        <outline val="0"/>
        <shadow val="0"/>
        <u val="none"/>
        <vertAlign val="baseline"/>
        <sz val="11"/>
        <color auto="1"/>
        <name val="Calibri"/>
        <family val="2"/>
        <scheme val="none"/>
      </font>
      <numFmt numFmtId="165" formatCode="#,##0\ &quot;€&quo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65" formatCode="#,##0\ &quot;€&quo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65" formatCode="#,##0\ &quot;€&quo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 formatCode="0"/>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auto="1"/>
        <name val="Calibri"/>
        <family val="2"/>
        <scheme val="none"/>
      </font>
      <numFmt numFmtId="0" formatCode="General"/>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auto="1"/>
        <name val="Calibri"/>
        <family val="2"/>
        <scheme val="none"/>
      </font>
      <numFmt numFmtId="19" formatCode="dd/mm/yyyy"/>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auto="1"/>
        <name val="Calibri"/>
        <family val="2"/>
        <scheme val="none"/>
      </font>
      <fill>
        <patternFill patternType="none">
          <fgColor indexed="64"/>
          <bgColor auto="1"/>
        </patternFill>
      </fill>
      <alignment horizontal="left" vertical="center" textRotation="0" wrapText="0" indent="0" justifyLastLine="0" shrinkToFit="0" readingOrder="0"/>
    </dxf>
    <dxf>
      <font>
        <b/>
        <i val="0"/>
        <strike val="0"/>
        <condense val="0"/>
        <extend val="0"/>
        <outline val="0"/>
        <shadow val="0"/>
        <u val="none"/>
        <vertAlign val="baseline"/>
        <sz val="11"/>
        <color theme="0"/>
        <name val="Calibri"/>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none"/>
      </font>
      <fill>
        <patternFill patternType="solid">
          <fgColor indexed="64"/>
          <bgColor theme="7"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8" formatCode="#,##0\ \€"/>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theme="7"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left" vertical="top" textRotation="0" wrapText="1" indent="0" justifyLastLine="0" shrinkToFit="0" readingOrder="0"/>
    </dxf>
    <dxf>
      <border outline="0">
        <left style="medium">
          <color rgb="FF1B3A5C"/>
        </left>
        <right style="medium">
          <color rgb="FF1B3A5C"/>
        </right>
        <top style="medium">
          <color rgb="FF1B3A5C"/>
        </top>
        <bottom style="medium">
          <color rgb="FF1B3A5C"/>
        </bottom>
      </border>
    </dxf>
    <dxf>
      <font>
        <strike val="0"/>
        <outline val="0"/>
        <shadow val="0"/>
        <u val="none"/>
        <vertAlign val="baseline"/>
        <sz val="11"/>
        <name val="Calibri"/>
        <family val="2"/>
        <scheme val="none"/>
      </font>
      <fill>
        <patternFill patternType="none">
          <fgColor indexed="64"/>
          <bgColor auto="1"/>
        </patternFill>
      </fill>
      <alignment horizontal="left" vertical="top" textRotation="0" wrapText="1" indent="0" justifyLastLine="0" shrinkToFit="0" readingOrder="0"/>
    </dxf>
    <dxf>
      <border outline="0">
        <bottom style="thin">
          <color rgb="FFB4C6E7"/>
        </bottom>
      </border>
    </dxf>
    <dxf>
      <font>
        <b/>
        <i val="0"/>
        <strike val="0"/>
        <condense val="0"/>
        <extend val="0"/>
        <outline val="0"/>
        <shadow val="0"/>
        <u val="none"/>
        <vertAlign val="baseline"/>
        <sz val="11"/>
        <color rgb="FFFFFFFF"/>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B4C6E7"/>
        </left>
        <right style="thin">
          <color rgb="FFB4C6E7"/>
        </right>
        <top/>
        <bottom/>
      </border>
    </dxf>
    <dxf>
      <font>
        <b val="0"/>
        <strike val="0"/>
        <outline val="0"/>
        <shadow val="0"/>
        <u val="none"/>
        <vertAlign val="baseline"/>
        <sz val="11"/>
        <color theme="1"/>
        <name val="Calibri"/>
        <family val="2"/>
        <scheme val="none"/>
      </font>
      <numFmt numFmtId="164" formatCode="#,##0\ &quot;€&quot;;[Red]\-#,##0\ &quot;€&quo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9" formatCode="dd/mm/yyyy"/>
      <fill>
        <patternFill patternType="none">
          <fgColor indexed="64"/>
          <bgColor auto="1"/>
        </patternFill>
      </fill>
      <alignment horizontal="left" vertical="center" textRotation="0" wrapText="1" indent="0" justifyLastLine="0" shrinkToFit="0" readingOrder="0"/>
    </dxf>
    <dxf>
      <font>
        <b val="0"/>
        <strike val="0"/>
        <outline val="0"/>
        <shadow val="0"/>
        <u val="none"/>
        <vertAlign val="baseline"/>
        <sz val="11"/>
        <color theme="1"/>
        <name val="Calibri"/>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11"/>
        <color theme="1"/>
        <name val="Calibri"/>
        <family val="2"/>
        <scheme val="none"/>
      </font>
      <fill>
        <patternFill patternType="none">
          <fgColor rgb="FF000000"/>
          <bgColor auto="1"/>
        </patternFill>
      </fill>
      <alignment horizontal="general" vertical="center" textRotation="0" wrapText="1" indent="0" justifyLastLine="0" shrinkToFit="0" readingOrder="0"/>
    </dxf>
    <dxf>
      <font>
        <strike val="0"/>
        <outline val="0"/>
        <shadow val="0"/>
        <u val="none"/>
        <vertAlign val="baseline"/>
        <sz val="11"/>
        <color theme="1"/>
        <name val="Calibri"/>
        <family val="2"/>
        <scheme val="none"/>
      </font>
      <alignment horizontal="general" vertical="center" textRotation="0" wrapText="1" indent="0" justifyLastLine="0" shrinkToFit="0" readingOrder="0"/>
    </dxf>
    <dxf>
      <font>
        <b val="0"/>
        <strike val="0"/>
        <outline val="0"/>
        <shadow val="0"/>
        <u val="none"/>
        <vertAlign val="baseline"/>
        <sz val="11"/>
        <color theme="1"/>
        <name val="Calibri"/>
        <family val="2"/>
        <scheme val="none"/>
      </font>
      <numFmt numFmtId="164" formatCode="#,##0\ &quot;€&quot;;[Red]\-#,##0\ &quot;€&quo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9" formatCode="dd/mm/yyyy"/>
      <fill>
        <patternFill patternType="none">
          <fgColor indexed="64"/>
          <bgColor auto="1"/>
        </patternFill>
      </fill>
      <alignment horizontal="left" vertical="center" textRotation="0" wrapText="1" indent="0" justifyLastLine="0" shrinkToFit="0" readingOrder="0"/>
    </dxf>
    <dxf>
      <font>
        <b val="0"/>
        <strike val="0"/>
        <outline val="0"/>
        <shadow val="0"/>
        <u val="none"/>
        <vertAlign val="baseline"/>
        <sz val="11"/>
        <color theme="1"/>
        <name val="Calibri"/>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11"/>
        <color theme="1"/>
        <name val="Calibri"/>
        <family val="2"/>
        <scheme val="none"/>
      </font>
      <fill>
        <patternFill patternType="none">
          <fgColor rgb="FF000000"/>
          <bgColor auto="1"/>
        </patternFill>
      </fill>
      <alignment horizontal="general" vertical="center" textRotation="0" wrapText="1" indent="0" justifyLastLine="0" shrinkToFit="0" readingOrder="0"/>
    </dxf>
    <dxf>
      <font>
        <strike val="0"/>
        <outline val="0"/>
        <shadow val="0"/>
        <u val="none"/>
        <vertAlign val="baseline"/>
        <sz val="11"/>
        <color theme="1"/>
        <name val="Calibri"/>
        <family val="2"/>
        <scheme val="none"/>
      </font>
      <alignment horizontal="general" vertical="center" textRotation="0" wrapText="1" indent="0" justifyLastLine="0" shrinkToFit="0" readingOrder="0"/>
    </dxf>
    <dxf>
      <font>
        <strike val="0"/>
        <outline val="0"/>
        <shadow val="0"/>
        <u val="none"/>
        <vertAlign val="baseline"/>
        <sz val="11"/>
        <name val="Calibri"/>
        <family val="2"/>
        <scheme val="none"/>
      </font>
      <numFmt numFmtId="19" formatCode="dd/mm/yyyy"/>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none"/>
      </font>
      <fill>
        <patternFill patternType="none">
          <fgColor indexed="64"/>
          <bgColor auto="1"/>
        </patternFill>
      </fill>
      <alignment horizontal="left" vertical="center" textRotation="0" wrapText="0" indent="0" justifyLastLine="0" shrinkToFit="0" readingOrder="0"/>
    </dxf>
    <dxf>
      <font>
        <b/>
        <i val="0"/>
        <strike val="0"/>
        <condense val="0"/>
        <extend val="0"/>
        <outline val="0"/>
        <shadow val="0"/>
        <u val="none"/>
        <vertAlign val="baseline"/>
        <sz val="11"/>
        <color rgb="FFFFFFFF"/>
        <name val="Calibri"/>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none"/>
      </font>
      <numFmt numFmtId="165" formatCode="#,##0\ &quot;€&quot;"/>
      <alignment vertical="center" textRotation="0" indent="0" justifyLastLine="0" shrinkToFit="0" readingOrder="0"/>
    </dxf>
    <dxf>
      <font>
        <strike val="0"/>
        <outline val="0"/>
        <shadow val="0"/>
        <u val="none"/>
        <vertAlign val="baseline"/>
        <sz val="11"/>
        <name val="Calibri"/>
        <family val="2"/>
        <scheme val="none"/>
      </font>
      <numFmt numFmtId="167" formatCode="#,##0.00\ &quot;€&quot;"/>
      <alignment vertical="center" textRotation="0" indent="0" justifyLastLine="0" shrinkToFit="0" readingOrder="0"/>
    </dxf>
    <dxf>
      <font>
        <strike val="0"/>
        <outline val="0"/>
        <shadow val="0"/>
        <u val="none"/>
        <vertAlign val="baseline"/>
        <sz val="11"/>
        <name val="Calibri"/>
        <family val="2"/>
        <scheme val="none"/>
      </font>
      <alignment vertical="center" textRotation="0" indent="0" justifyLastLine="0" shrinkToFit="0" readingOrder="0"/>
    </dxf>
    <dxf>
      <font>
        <strike val="0"/>
        <outline val="0"/>
        <shadow val="0"/>
        <u val="none"/>
        <vertAlign val="baseline"/>
        <sz val="11"/>
        <name val="Calibri"/>
        <family val="2"/>
        <scheme val="none"/>
      </font>
      <alignment vertical="center" textRotation="0" indent="0" justifyLastLine="0" shrinkToFit="0" readingOrder="0"/>
    </dxf>
    <dxf>
      <font>
        <strike val="0"/>
        <outline val="0"/>
        <shadow val="0"/>
        <u val="none"/>
        <vertAlign val="baseline"/>
        <sz val="11"/>
        <name val="Calibri"/>
        <family val="2"/>
        <scheme val="none"/>
      </font>
      <alignment vertical="center" textRotation="0" indent="0" justifyLastLine="0" shrinkToFit="0" readingOrder="0"/>
    </dxf>
    <dxf>
      <font>
        <b val="0"/>
        <i val="0"/>
        <strike val="0"/>
        <condense val="0"/>
        <extend val="0"/>
        <outline val="0"/>
        <shadow val="0"/>
        <u val="none"/>
        <vertAlign val="baseline"/>
        <sz val="11"/>
        <color theme="1"/>
        <name val="Calibri"/>
        <family val="2"/>
        <scheme val="none"/>
      </font>
      <numFmt numFmtId="0" formatCode="General"/>
      <fill>
        <patternFill patternType="solid">
          <fgColor indexed="64"/>
          <bgColor theme="7" tint="0.79998168889431442"/>
        </patternFill>
      </fill>
      <alignment horizontal="general" vertical="center" textRotation="0" wrapText="0" indent="0" justifyLastLine="0" shrinkToFit="0" readingOrder="0"/>
    </dxf>
    <dxf>
      <font>
        <strike val="0"/>
        <outline val="0"/>
        <shadow val="0"/>
        <u val="none"/>
        <vertAlign val="baseline"/>
        <sz val="11"/>
        <name val="Calibri"/>
        <family val="2"/>
        <scheme val="none"/>
      </font>
      <alignment vertical="center" textRotation="0" indent="0" justifyLastLine="0" shrinkToFit="0" readingOrder="0"/>
    </dxf>
    <dxf>
      <font>
        <strike val="0"/>
        <outline val="0"/>
        <shadow val="0"/>
        <u val="none"/>
        <vertAlign val="baseline"/>
        <sz val="11"/>
        <name val="Calibri"/>
        <family val="2"/>
        <scheme val="none"/>
      </font>
      <alignment vertical="center" textRotation="0" indent="0" justifyLastLine="0" shrinkToFit="0" readingOrder="0"/>
    </dxf>
    <dxf>
      <font>
        <strike val="0"/>
        <outline val="0"/>
        <shadow val="0"/>
        <u val="none"/>
        <vertAlign val="baseline"/>
        <sz val="11"/>
        <name val="Calibri"/>
        <family val="2"/>
        <scheme val="none"/>
      </font>
      <alignment vertical="center" textRotation="0" indent="0" justifyLastLine="0" shrinkToFit="0" readingOrder="0"/>
    </dxf>
    <dxf>
      <font>
        <strike val="0"/>
        <outline val="0"/>
        <shadow val="0"/>
        <u val="none"/>
        <vertAlign val="baseline"/>
        <sz val="11"/>
        <name val="Calibri"/>
        <family val="2"/>
        <scheme val="none"/>
      </font>
      <alignment vertical="center" textRotation="0" indent="0" justifyLastLine="0" shrinkToFit="0" readingOrder="0"/>
    </dxf>
    <dxf>
      <fill>
        <patternFill>
          <bgColor theme="8" tint="0.79998168889431442"/>
        </patternFill>
      </fill>
    </dxf>
    <dxf>
      <font>
        <b/>
        <i val="0"/>
        <color theme="0"/>
      </font>
      <fill>
        <patternFill>
          <bgColor rgb="FF00518B"/>
        </patternFill>
      </fill>
    </dxf>
    <dxf>
      <border>
        <left style="thin">
          <color auto="1"/>
        </left>
        <right style="thin">
          <color auto="1"/>
        </right>
        <top style="thin">
          <color auto="1"/>
        </top>
        <bottom style="thin">
          <color auto="1"/>
        </bottom>
        <vertical style="thin">
          <color theme="0" tint="-0.24994659260841701"/>
        </vertical>
        <horizontal style="thin">
          <color auto="1"/>
        </horizontal>
      </border>
    </dxf>
  </dxfs>
  <tableStyles count="1" defaultTableStyle="TableStyleMedium2" defaultPivotStyle="PivotStyleLight16">
    <tableStyle name="Morpheus" pivot="0" count="3" xr9:uid="{71BD8591-C638-4592-A060-E358C62D745E}">
      <tableStyleElement type="wholeTable" dxfId="121"/>
      <tableStyleElement type="headerRow" dxfId="120"/>
      <tableStyleElement type="firstRowStripe" dxfId="119"/>
    </tableStyle>
  </tableStyles>
  <colors>
    <mruColors>
      <color rgb="FF0051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07/relationships/slicerCache" Target="slicerCaches/slicerCache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https://www.morpheus-formation.fr/formation/excel/avance/" TargetMode="External"/><Relationship Id="rId3" Type="http://schemas.openxmlformats.org/officeDocument/2006/relationships/hyperlink" Target="https://www.morpheus-formation.fr/formation-excel-gratuite/" TargetMode="External"/><Relationship Id="rId7" Type="http://schemas.openxmlformats.org/officeDocument/2006/relationships/hyperlink" Target="https://www.morpheus-formation.fr/formation/excel/intermediaire/" TargetMode="External"/><Relationship Id="rId2" Type="http://schemas.openxmlformats.org/officeDocument/2006/relationships/hyperlink" Target="https://www.morpheus-formation.fr/formation/excel-copilot/" TargetMode="External"/><Relationship Id="rId1" Type="http://schemas.openxmlformats.org/officeDocument/2006/relationships/image" Target="../media/image1.png"/><Relationship Id="rId6" Type="http://schemas.openxmlformats.org/officeDocument/2006/relationships/hyperlink" Target="https://www.morpheus-formation.fr/formation/excel/debutant/" TargetMode="External"/><Relationship Id="rId5" Type="http://schemas.openxmlformats.org/officeDocument/2006/relationships/hyperlink" Target="https://www.morpheus-formation.fr/blog/excel/exercices/" TargetMode="External"/><Relationship Id="rId4" Type="http://schemas.openxmlformats.org/officeDocument/2006/relationships/hyperlink" Target="https://www.morpheus-formation.fr/blog/test/excel/" TargetMode="External"/></Relationships>
</file>

<file path=xl/drawings/drawing1.xml><?xml version="1.0" encoding="utf-8"?>
<xdr:wsDr xmlns:xdr="http://schemas.openxmlformats.org/drawingml/2006/spreadsheetDrawing" xmlns:a="http://schemas.openxmlformats.org/drawingml/2006/main">
  <xdr:twoCellAnchor editAs="absolute">
    <xdr:from>
      <xdr:col>2</xdr:col>
      <xdr:colOff>260350</xdr:colOff>
      <xdr:row>0</xdr:row>
      <xdr:rowOff>190500</xdr:rowOff>
    </xdr:from>
    <xdr:to>
      <xdr:col>4</xdr:col>
      <xdr:colOff>577850</xdr:colOff>
      <xdr:row>6</xdr:row>
      <xdr:rowOff>57103</xdr:rowOff>
    </xdr:to>
    <xdr:pic>
      <xdr:nvPicPr>
        <xdr:cNvPr id="2" name="Image 1">
          <a:extLst>
            <a:ext uri="{FF2B5EF4-FFF2-40B4-BE49-F238E27FC236}">
              <a16:creationId xmlns:a16="http://schemas.microsoft.com/office/drawing/2014/main" id="{E9F4FFDE-CA81-EB40-888C-133247005E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0350" y="190500"/>
          <a:ext cx="1968500" cy="1085803"/>
        </a:xfrm>
        <a:prstGeom prst="rect">
          <a:avLst/>
        </a:prstGeom>
      </xdr:spPr>
    </xdr:pic>
    <xdr:clientData/>
  </xdr:twoCellAnchor>
  <xdr:twoCellAnchor editAs="absolute">
    <xdr:from>
      <xdr:col>1</xdr:col>
      <xdr:colOff>25400</xdr:colOff>
      <xdr:row>7</xdr:row>
      <xdr:rowOff>25400</xdr:rowOff>
    </xdr:from>
    <xdr:to>
      <xdr:col>6</xdr:col>
      <xdr:colOff>12700</xdr:colOff>
      <xdr:row>9</xdr:row>
      <xdr:rowOff>76200</xdr:rowOff>
    </xdr:to>
    <xdr:sp macro="" textlink="">
      <xdr:nvSpPr>
        <xdr:cNvPr id="3" name="Rectangle 2">
          <a:hlinkClick xmlns:r="http://schemas.openxmlformats.org/officeDocument/2006/relationships" r:id="rId2" tooltip="Découvrir le programme"/>
          <a:extLst>
            <a:ext uri="{FF2B5EF4-FFF2-40B4-BE49-F238E27FC236}">
              <a16:creationId xmlns:a16="http://schemas.microsoft.com/office/drawing/2014/main" id="{2244FAC1-4BB1-804D-B138-6F606E0C3DAB}"/>
            </a:ext>
          </a:extLst>
        </xdr:cNvPr>
        <xdr:cNvSpPr/>
      </xdr:nvSpPr>
      <xdr:spPr>
        <a:xfrm>
          <a:off x="469900" y="1447800"/>
          <a:ext cx="4114800" cy="457200"/>
        </a:xfrm>
        <a:prstGeom prst="rect">
          <a:avLst/>
        </a:prstGeom>
        <a:solidFill>
          <a:srgbClr val="00518B"/>
        </a:solidFill>
        <a:ln w="28575">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solidFill>
                <a:schemeClr val="bg1"/>
              </a:solidFill>
            </a:rPr>
            <a:t>Notre formation IA dans Excel</a:t>
          </a:r>
        </a:p>
      </xdr:txBody>
    </xdr:sp>
    <xdr:clientData/>
  </xdr:twoCellAnchor>
  <xdr:twoCellAnchor editAs="absolute">
    <xdr:from>
      <xdr:col>1</xdr:col>
      <xdr:colOff>25400</xdr:colOff>
      <xdr:row>16</xdr:row>
      <xdr:rowOff>55032</xdr:rowOff>
    </xdr:from>
    <xdr:to>
      <xdr:col>6</xdr:col>
      <xdr:colOff>12700</xdr:colOff>
      <xdr:row>18</xdr:row>
      <xdr:rowOff>105832</xdr:rowOff>
    </xdr:to>
    <xdr:sp macro="" textlink="">
      <xdr:nvSpPr>
        <xdr:cNvPr id="4" name="Rectangle 3">
          <a:hlinkClick xmlns:r="http://schemas.openxmlformats.org/officeDocument/2006/relationships" r:id="rId3" tooltip="Découvrir le programme"/>
          <a:extLst>
            <a:ext uri="{FF2B5EF4-FFF2-40B4-BE49-F238E27FC236}">
              <a16:creationId xmlns:a16="http://schemas.microsoft.com/office/drawing/2014/main" id="{D0901329-2DB1-ED43-8546-8E9603EB02A6}"/>
            </a:ext>
          </a:extLst>
        </xdr:cNvPr>
        <xdr:cNvSpPr/>
      </xdr:nvSpPr>
      <xdr:spPr>
        <a:xfrm>
          <a:off x="469900" y="3306232"/>
          <a:ext cx="4114800" cy="457200"/>
        </a:xfrm>
        <a:prstGeom prst="rect">
          <a:avLst/>
        </a:prstGeom>
        <a:solidFill>
          <a:schemeClr val="bg1"/>
        </a:solidFill>
        <a:ln w="28575">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solidFill>
                <a:srgbClr val="00518B"/>
              </a:solidFill>
            </a:rPr>
            <a:t>Notre formation Excel gratuite</a:t>
          </a:r>
        </a:p>
      </xdr:txBody>
    </xdr:sp>
    <xdr:clientData/>
  </xdr:twoCellAnchor>
  <xdr:twoCellAnchor editAs="absolute">
    <xdr:from>
      <xdr:col>1</xdr:col>
      <xdr:colOff>25400</xdr:colOff>
      <xdr:row>24</xdr:row>
      <xdr:rowOff>33866</xdr:rowOff>
    </xdr:from>
    <xdr:to>
      <xdr:col>6</xdr:col>
      <xdr:colOff>12700</xdr:colOff>
      <xdr:row>26</xdr:row>
      <xdr:rowOff>84666</xdr:rowOff>
    </xdr:to>
    <xdr:sp macro="" textlink="">
      <xdr:nvSpPr>
        <xdr:cNvPr id="5" name="Rectangle 4">
          <a:hlinkClick xmlns:r="http://schemas.openxmlformats.org/officeDocument/2006/relationships" r:id="rId4" tooltip="Tester son niveau"/>
          <a:extLst>
            <a:ext uri="{FF2B5EF4-FFF2-40B4-BE49-F238E27FC236}">
              <a16:creationId xmlns:a16="http://schemas.microsoft.com/office/drawing/2014/main" id="{4E8D3ED9-195A-B340-B05F-67DA5FFA3D7A}"/>
            </a:ext>
          </a:extLst>
        </xdr:cNvPr>
        <xdr:cNvSpPr/>
      </xdr:nvSpPr>
      <xdr:spPr>
        <a:xfrm>
          <a:off x="469900" y="4910666"/>
          <a:ext cx="4114800" cy="457200"/>
        </a:xfrm>
        <a:prstGeom prst="rect">
          <a:avLst/>
        </a:prstGeom>
        <a:solidFill>
          <a:schemeClr val="bg1"/>
        </a:solidFill>
        <a:ln w="28575">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solidFill>
                <a:srgbClr val="00518B"/>
              </a:solidFill>
            </a:rPr>
            <a:t>Notre test de niveau Excel</a:t>
          </a:r>
        </a:p>
      </xdr:txBody>
    </xdr:sp>
    <xdr:clientData/>
  </xdr:twoCellAnchor>
  <xdr:twoCellAnchor editAs="absolute">
    <xdr:from>
      <xdr:col>1</xdr:col>
      <xdr:colOff>25400</xdr:colOff>
      <xdr:row>20</xdr:row>
      <xdr:rowOff>44448</xdr:rowOff>
    </xdr:from>
    <xdr:to>
      <xdr:col>6</xdr:col>
      <xdr:colOff>12700</xdr:colOff>
      <xdr:row>22</xdr:row>
      <xdr:rowOff>95248</xdr:rowOff>
    </xdr:to>
    <xdr:sp macro="" textlink="">
      <xdr:nvSpPr>
        <xdr:cNvPr id="6" name="Rectangle 5">
          <a:hlinkClick xmlns:r="http://schemas.openxmlformats.org/officeDocument/2006/relationships" r:id="rId5" tooltip="Découvrir les exercices"/>
          <a:extLst>
            <a:ext uri="{FF2B5EF4-FFF2-40B4-BE49-F238E27FC236}">
              <a16:creationId xmlns:a16="http://schemas.microsoft.com/office/drawing/2014/main" id="{F2AFCA73-7230-2C43-AE79-6EA0B435B2D3}"/>
            </a:ext>
          </a:extLst>
        </xdr:cNvPr>
        <xdr:cNvSpPr/>
      </xdr:nvSpPr>
      <xdr:spPr>
        <a:xfrm>
          <a:off x="469900" y="4108448"/>
          <a:ext cx="4114800" cy="457200"/>
        </a:xfrm>
        <a:prstGeom prst="rect">
          <a:avLst/>
        </a:prstGeom>
        <a:solidFill>
          <a:schemeClr val="bg1"/>
        </a:solidFill>
        <a:ln w="28575">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solidFill>
                <a:srgbClr val="00518B"/>
              </a:solidFill>
            </a:rPr>
            <a:t>Nos exercices Excel</a:t>
          </a:r>
        </a:p>
      </xdr:txBody>
    </xdr:sp>
    <xdr:clientData/>
  </xdr:twoCellAnchor>
  <xdr:twoCellAnchor editAs="absolute">
    <xdr:from>
      <xdr:col>1</xdr:col>
      <xdr:colOff>25400</xdr:colOff>
      <xdr:row>11</xdr:row>
      <xdr:rowOff>14816</xdr:rowOff>
    </xdr:from>
    <xdr:to>
      <xdr:col>6</xdr:col>
      <xdr:colOff>12700</xdr:colOff>
      <xdr:row>14</xdr:row>
      <xdr:rowOff>116416</xdr:rowOff>
    </xdr:to>
    <xdr:grpSp>
      <xdr:nvGrpSpPr>
        <xdr:cNvPr id="7" name="Groupe 6">
          <a:extLst>
            <a:ext uri="{FF2B5EF4-FFF2-40B4-BE49-F238E27FC236}">
              <a16:creationId xmlns:a16="http://schemas.microsoft.com/office/drawing/2014/main" id="{EF4A7AAB-85AD-BF47-A5F7-03CF49F4DDD2}"/>
            </a:ext>
          </a:extLst>
        </xdr:cNvPr>
        <xdr:cNvGrpSpPr/>
      </xdr:nvGrpSpPr>
      <xdr:grpSpPr>
        <a:xfrm>
          <a:off x="469900" y="2250016"/>
          <a:ext cx="4114800" cy="711200"/>
          <a:chOff x="469900" y="2286000"/>
          <a:chExt cx="4114800" cy="711200"/>
        </a:xfrm>
      </xdr:grpSpPr>
      <xdr:sp macro="" textlink="">
        <xdr:nvSpPr>
          <xdr:cNvPr id="8" name="Rectangle 7">
            <a:extLst>
              <a:ext uri="{FF2B5EF4-FFF2-40B4-BE49-F238E27FC236}">
                <a16:creationId xmlns:a16="http://schemas.microsoft.com/office/drawing/2014/main" id="{395C0D5C-1E38-40BA-1313-9164D9CB97CC}"/>
              </a:ext>
            </a:extLst>
          </xdr:cNvPr>
          <xdr:cNvSpPr/>
        </xdr:nvSpPr>
        <xdr:spPr>
          <a:xfrm>
            <a:off x="469900" y="2286000"/>
            <a:ext cx="4114800" cy="228600"/>
          </a:xfrm>
          <a:prstGeom prst="rect">
            <a:avLst/>
          </a:prstGeom>
          <a:solidFill>
            <a:srgbClr val="00518B"/>
          </a:solidFill>
          <a:ln w="28575">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solidFill>
                  <a:schemeClr val="bg1"/>
                </a:solidFill>
              </a:rPr>
              <a:t>Nos formations Excel par niveau</a:t>
            </a:r>
          </a:p>
        </xdr:txBody>
      </xdr:sp>
      <xdr:sp macro="" textlink="">
        <xdr:nvSpPr>
          <xdr:cNvPr id="9" name="Rectangle 8">
            <a:hlinkClick xmlns:r="http://schemas.openxmlformats.org/officeDocument/2006/relationships" r:id="rId6" tooltip="Découvrir la formation"/>
            <a:extLst>
              <a:ext uri="{FF2B5EF4-FFF2-40B4-BE49-F238E27FC236}">
                <a16:creationId xmlns:a16="http://schemas.microsoft.com/office/drawing/2014/main" id="{949E80C8-3665-C421-707D-B13FD74B58EF}"/>
              </a:ext>
            </a:extLst>
          </xdr:cNvPr>
          <xdr:cNvSpPr/>
        </xdr:nvSpPr>
        <xdr:spPr>
          <a:xfrm>
            <a:off x="469900" y="2540000"/>
            <a:ext cx="1371600" cy="457200"/>
          </a:xfrm>
          <a:prstGeom prst="rect">
            <a:avLst/>
          </a:prstGeom>
          <a:solidFill>
            <a:schemeClr val="bg1"/>
          </a:solidFill>
          <a:ln w="28575">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solidFill>
                  <a:srgbClr val="00518B"/>
                </a:solidFill>
              </a:rPr>
              <a:t>Débutant</a:t>
            </a:r>
          </a:p>
        </xdr:txBody>
      </xdr:sp>
      <xdr:sp macro="" textlink="">
        <xdr:nvSpPr>
          <xdr:cNvPr id="10" name="Rectangle 9">
            <a:hlinkClick xmlns:r="http://schemas.openxmlformats.org/officeDocument/2006/relationships" r:id="rId7" tooltip="Découvrir la formation"/>
            <a:extLst>
              <a:ext uri="{FF2B5EF4-FFF2-40B4-BE49-F238E27FC236}">
                <a16:creationId xmlns:a16="http://schemas.microsoft.com/office/drawing/2014/main" id="{C217C1C4-9FE8-DFFA-7360-1FB0F1DE22CC}"/>
              </a:ext>
            </a:extLst>
          </xdr:cNvPr>
          <xdr:cNvSpPr/>
        </xdr:nvSpPr>
        <xdr:spPr>
          <a:xfrm>
            <a:off x="1841500" y="2540000"/>
            <a:ext cx="1371600" cy="457200"/>
          </a:xfrm>
          <a:prstGeom prst="rect">
            <a:avLst/>
          </a:prstGeom>
          <a:solidFill>
            <a:schemeClr val="bg1"/>
          </a:solidFill>
          <a:ln w="28575">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solidFill>
                  <a:srgbClr val="00518B"/>
                </a:solidFill>
              </a:rPr>
              <a:t>Intermédiaire</a:t>
            </a:r>
          </a:p>
        </xdr:txBody>
      </xdr:sp>
      <xdr:sp macro="" textlink="">
        <xdr:nvSpPr>
          <xdr:cNvPr id="11" name="Rectangle 10">
            <a:hlinkClick xmlns:r="http://schemas.openxmlformats.org/officeDocument/2006/relationships" r:id="rId8" tooltip="Découvrir la formation"/>
            <a:extLst>
              <a:ext uri="{FF2B5EF4-FFF2-40B4-BE49-F238E27FC236}">
                <a16:creationId xmlns:a16="http://schemas.microsoft.com/office/drawing/2014/main" id="{9881A5F0-780E-1769-7869-F98265C78D0F}"/>
              </a:ext>
            </a:extLst>
          </xdr:cNvPr>
          <xdr:cNvSpPr/>
        </xdr:nvSpPr>
        <xdr:spPr>
          <a:xfrm>
            <a:off x="3213100" y="2540000"/>
            <a:ext cx="1371600" cy="457200"/>
          </a:xfrm>
          <a:prstGeom prst="rect">
            <a:avLst/>
          </a:prstGeom>
          <a:solidFill>
            <a:schemeClr val="bg1"/>
          </a:solidFill>
          <a:ln w="28575">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solidFill>
                  <a:srgbClr val="00518B"/>
                </a:solidFill>
              </a:rPr>
              <a:t>Avancé</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596900</xdr:colOff>
      <xdr:row>3</xdr:row>
      <xdr:rowOff>172312</xdr:rowOff>
    </xdr:to>
    <mc:AlternateContent xmlns:mc="http://schemas.openxmlformats.org/markup-compatibility/2006" xmlns:sle15="http://schemas.microsoft.com/office/drawing/2012/slicer">
      <mc:Choice Requires="sle15">
        <xdr:graphicFrame macro="">
          <xdr:nvGraphicFramePr>
            <xdr:cNvPr id="2" name="Sexe">
              <a:extLst>
                <a:ext uri="{FF2B5EF4-FFF2-40B4-BE49-F238E27FC236}">
                  <a16:creationId xmlns:a16="http://schemas.microsoft.com/office/drawing/2014/main" id="{AF3FB369-6C56-4D3D-899E-323DCD8EB3B8}"/>
                </a:ext>
              </a:extLst>
            </xdr:cNvPr>
            <xdr:cNvGraphicFramePr/>
          </xdr:nvGraphicFramePr>
          <xdr:xfrm>
            <a:off x="0" y="0"/>
            <a:ext cx="0" cy="0"/>
          </xdr:xfrm>
          <a:graphic>
            <a:graphicData uri="http://schemas.microsoft.com/office/drawing/2010/slicer">
              <sle:slicer xmlns:sle="http://schemas.microsoft.com/office/drawing/2010/slicer" name="Sexe"/>
            </a:graphicData>
          </a:graphic>
        </xdr:graphicFrame>
      </mc:Choice>
      <mc:Fallback xmlns="">
        <xdr:sp macro="" textlink="">
          <xdr:nvSpPr>
            <xdr:cNvPr id="0" name=""/>
            <xdr:cNvSpPr>
              <a:spLocks noTextEdit="1"/>
            </xdr:cNvSpPr>
          </xdr:nvSpPr>
          <xdr:spPr>
            <a:xfrm>
              <a:off x="0" y="0"/>
              <a:ext cx="1733550" cy="716825"/>
            </a:xfrm>
            <a:prstGeom prst="rect">
              <a:avLst/>
            </a:prstGeom>
            <a:solidFill>
              <a:prstClr val="white"/>
            </a:solidFill>
            <a:ln w="1">
              <a:solidFill>
                <a:prstClr val="green"/>
              </a:solidFill>
            </a:ln>
          </xdr:spPr>
          <xdr:txBody>
            <a:bodyPr vertOverflow="clip" horzOverflow="clip"/>
            <a:lstStyle/>
            <a:p>
              <a:r>
                <a:rPr lang="fr-FR" sz="1100"/>
                <a:t>Cette forme représente un segment de table. Les segments de table ne sont pas pris en charge dans cette version d’Excel.
En revanche, si la forme a été modifiée dans une version antérieure d’Excel, ou si le classeur a été enregistré dans Excel 2007 ou une version antérieure, vous ne pouvez pas utiliser le segment.</a:t>
              </a:r>
            </a:p>
          </xdr:txBody>
        </xdr:sp>
      </mc:Fallback>
    </mc:AlternateContent>
    <xdr:clientData/>
  </xdr:twoCellAnchor>
  <xdr:twoCellAnchor editAs="absolute">
    <xdr:from>
      <xdr:col>1</xdr:col>
      <xdr:colOff>1104899</xdr:colOff>
      <xdr:row>0</xdr:row>
      <xdr:rowOff>0</xdr:rowOff>
    </xdr:from>
    <xdr:to>
      <xdr:col>5</xdr:col>
      <xdr:colOff>622299</xdr:colOff>
      <xdr:row>3</xdr:row>
      <xdr:rowOff>172312</xdr:rowOff>
    </xdr:to>
    <mc:AlternateContent xmlns:mc="http://schemas.openxmlformats.org/markup-compatibility/2006" xmlns:sle15="http://schemas.microsoft.com/office/drawing/2012/slicer">
      <mc:Choice Requires="sle15">
        <xdr:graphicFrame macro="">
          <xdr:nvGraphicFramePr>
            <xdr:cNvPr id="3" name="Ville">
              <a:extLst>
                <a:ext uri="{FF2B5EF4-FFF2-40B4-BE49-F238E27FC236}">
                  <a16:creationId xmlns:a16="http://schemas.microsoft.com/office/drawing/2014/main" id="{0FCDE021-BB24-498A-B27F-E7FBBAD7F08D}"/>
                </a:ext>
              </a:extLst>
            </xdr:cNvPr>
            <xdr:cNvGraphicFramePr/>
          </xdr:nvGraphicFramePr>
          <xdr:xfrm>
            <a:off x="0" y="0"/>
            <a:ext cx="0" cy="0"/>
          </xdr:xfrm>
          <a:graphic>
            <a:graphicData uri="http://schemas.microsoft.com/office/drawing/2010/slicer">
              <sle:slicer xmlns:sle="http://schemas.microsoft.com/office/drawing/2010/slicer" name="Ville"/>
            </a:graphicData>
          </a:graphic>
        </xdr:graphicFrame>
      </mc:Choice>
      <mc:Fallback xmlns="">
        <xdr:sp macro="" textlink="">
          <xdr:nvSpPr>
            <xdr:cNvPr id="0" name=""/>
            <xdr:cNvSpPr>
              <a:spLocks noTextEdit="1"/>
            </xdr:cNvSpPr>
          </xdr:nvSpPr>
          <xdr:spPr>
            <a:xfrm>
              <a:off x="2238374" y="0"/>
              <a:ext cx="5895975" cy="716825"/>
            </a:xfrm>
            <a:prstGeom prst="rect">
              <a:avLst/>
            </a:prstGeom>
            <a:solidFill>
              <a:prstClr val="white"/>
            </a:solidFill>
            <a:ln w="1">
              <a:solidFill>
                <a:prstClr val="green"/>
              </a:solidFill>
            </a:ln>
          </xdr:spPr>
          <xdr:txBody>
            <a:bodyPr vertOverflow="clip" horzOverflow="clip"/>
            <a:lstStyle/>
            <a:p>
              <a:r>
                <a:rPr lang="fr-FR" sz="1100"/>
                <a:t>Cette forme représente un segment de table. Les segments de table ne sont pas pris en charge dans cette version d’Excel.
En revanche, si la forme a été modifiée dans une version antérieure d’Excel, ou si le classeur a été enregistré dans Excel 2007 ou une version antérieure, vous ne pouvez pas utiliser le segment.</a:t>
              </a:r>
            </a:p>
          </xdr:txBody>
        </xdr:sp>
      </mc:Fallback>
    </mc:AlternateContent>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nico_parent/Library/CloudStorage/GoogleDrive-n.parent@morpheus-formation.fr/Drive%20partage&#769;s/1-MORPHEUS%20FORMATION/1.Formations/1.Excel/0.Ressources/4.Webinaires/2-Webinaire%20Gestion%20des%20stocks/(Exercice)%20Gestion%20des%20stocks.xlsx" TargetMode="External"/><Relationship Id="rId2" Type="http://schemas.microsoft.com/office/2019/04/relationships/externalLinkLongPath" Target="/Users/nico_parent/Library/CloudStorage/GoogleDrive-n.parent@morpheus-formation.fr/Drive%20partage&#769;s/1-MORPHEUS%20FORMATION/1.Formations/1.Excel/0.Ressources/4.Webinaires/2-Webinaire%20Gestion%20des%20stocks/(Exercice)%20Gestion%20des%20stocks.xlsx?7EA91EC4" TargetMode="External"/><Relationship Id="rId1" Type="http://schemas.openxmlformats.org/officeDocument/2006/relationships/externalLinkPath" Target="file:///7EA91EC4/(Exercice)%20Gestion%20des%20stocks.xlsx" TargetMode="External"/><Relationship Id="rId4" Type="http://schemas.openxmlformats.org/officeDocument/2006/relationships/externalLinkPath" Target="../../../../../1.Formations/1.Excel/0.Ressources/4.Webinaires/2-Webinaire%20Gestion%20des%20stocks/(Exercice)%20Gestion%20des%20stocks.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Downloads/(De&#769;verouille&#769;)%20Matrice%20des%20competences%20RH.xlsx" TargetMode="External"/><Relationship Id="rId2" Type="http://schemas.openxmlformats.org/officeDocument/2006/relationships/externalLinkPath" Target="/Users/celiachevalier/Downloads/(De&#769;verouille&#769;)%20Matrice%20des%20competences%20RH.xlsx" TargetMode="External"/><Relationship Id="rId1" Type="http://schemas.openxmlformats.org/officeDocument/2006/relationships/externalLinkPath" Target="/Users/nico_parent/Downloads/(De&#769;verouille&#769;)%20Matrice%20des%20competences%20R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Morpheus Formation"/>
      <sheetName val="Catégories"/>
      <sheetName val="Produits"/>
      <sheetName val="Entrées &amp; Sorties"/>
      <sheetName val="Tableau de bord"/>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Mot de passe"/>
      <sheetName val="Notice"/>
      <sheetName val="Salariés"/>
      <sheetName val="Tableau de bord"/>
      <sheetName val="Compétences"/>
      <sheetName val="Analyse"/>
    </sheetNames>
    <sheetDataSet>
      <sheetData sheetId="0"/>
      <sheetData sheetId="1"/>
      <sheetData sheetId="2"/>
      <sheetData sheetId="3"/>
      <sheetData sheetId="4"/>
      <sheetData sheetId="5">
        <row r="14">
          <cell r="F14" t="str">
            <v>Adaptabilité</v>
          </cell>
          <cell r="G14">
            <v>3</v>
          </cell>
          <cell r="H14">
            <v>1</v>
          </cell>
        </row>
        <row r="15">
          <cell r="F15" t="str">
            <v>Créativité</v>
          </cell>
          <cell r="G15">
            <v>1</v>
          </cell>
          <cell r="H15">
            <v>4</v>
          </cell>
        </row>
        <row r="16">
          <cell r="F16" t="str">
            <v>Efficacité</v>
          </cell>
          <cell r="G16">
            <v>4</v>
          </cell>
          <cell r="H16">
            <v>1</v>
          </cell>
        </row>
        <row r="17">
          <cell r="F17" t="str">
            <v>Remise en question</v>
          </cell>
          <cell r="G17">
            <v>3</v>
          </cell>
          <cell r="H17">
            <v>2</v>
          </cell>
        </row>
        <row r="18">
          <cell r="F18" t="str">
            <v>Responsabilité</v>
          </cell>
          <cell r="G18">
            <v>1</v>
          </cell>
          <cell r="H18">
            <v>1</v>
          </cell>
        </row>
        <row r="27">
          <cell r="F27" t="str">
            <v>Allemand</v>
          </cell>
          <cell r="G27">
            <v>1</v>
          </cell>
          <cell r="H27">
            <v>4</v>
          </cell>
        </row>
        <row r="28">
          <cell r="F28" t="str">
            <v>Analyse des données</v>
          </cell>
          <cell r="G28">
            <v>4</v>
          </cell>
          <cell r="H28">
            <v>1</v>
          </cell>
        </row>
        <row r="29">
          <cell r="F29" t="str">
            <v>Conduite du changement</v>
          </cell>
          <cell r="G29">
            <v>4</v>
          </cell>
          <cell r="H29">
            <v>4</v>
          </cell>
        </row>
        <row r="30">
          <cell r="F30" t="str">
            <v>Optimisation des processus</v>
          </cell>
          <cell r="G30">
            <v>4</v>
          </cell>
          <cell r="H30">
            <v>2</v>
          </cell>
        </row>
      </sheetData>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Sexe" xr10:uid="{3977FB8E-C99C-470E-866E-6755459E5E9C}" sourceName="Sexe">
  <extLst>
    <x:ext xmlns:x15="http://schemas.microsoft.com/office/spreadsheetml/2010/11/main" uri="{2F2917AC-EB37-4324-AD4E-5DD8C200BD13}">
      <x15:tableSlicerCache tableId="22" column="6"/>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Ville" xr10:uid="{AA620C86-2ACF-4B7F-86B2-55650E577838}" sourceName="Ville">
  <extLst>
    <x:ext xmlns:x15="http://schemas.microsoft.com/office/spreadsheetml/2010/11/main" uri="{2F2917AC-EB37-4324-AD4E-5DD8C200BD13}">
      <x15:tableSlicerCache tableId="22" column="7"/>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xe" xr10:uid="{AED772DC-EF48-4195-B06C-2A81F9351159}" cache="Segment_Sexe" caption="Sexe" columnCount="2" style="SlicerStyleOther2" rowHeight="230716"/>
  <slicer name="Ville" xr10:uid="{4E68BBD1-508F-44C6-8FE4-D11815AB563A}" cache="Segment_Ville" caption="Ville" columnCount="5" style="SlicerStyleOther2" rowHeight="230716"/>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2AFF367-9D21-443B-A54E-19B9D06AEFB8}" name="Prospects" displayName="Prospects" ref="A6:H26" totalsRowShown="0" headerRowDxfId="118" dataDxfId="117">
  <autoFilter ref="A6:H26" xr:uid="{85E70445-CF96-4F17-9D51-2E72887705F4}"/>
  <tableColumns count="8">
    <tableColumn id="1" xr3:uid="{C3BF6AD8-F28E-42F1-89BF-5FA56DD983B6}" name="Nom" dataDxfId="116"/>
    <tableColumn id="2" xr3:uid="{259C4541-7ED4-462F-906D-65EEA9296901}" name="Prénom" dataDxfId="115"/>
    <tableColumn id="3" xr3:uid="{3CD0A701-11CF-4E8A-895C-85F010503F72}" name="Nom &amp; prénom" dataDxfId="114"/>
    <tableColumn id="6" xr3:uid="{553E0798-8F17-4D30-89EB-E2D9C41DECDC}" name="Sexe" dataDxfId="113"/>
    <tableColumn id="4" xr3:uid="{6B72252C-4F0B-4057-A9AC-B00B10275BDF}" name="Adresse" dataDxfId="112"/>
    <tableColumn id="5" xr3:uid="{D5E7D800-DE39-4627-A476-F0206E04C61E}" name="Code postal" dataDxfId="111"/>
    <tableColumn id="7" xr3:uid="{8C0B0EAC-77D0-4701-BC82-CD849A9EDA8E}" name="Ville" dataDxfId="110"/>
    <tableColumn id="8" xr3:uid="{C6035D57-2E05-40BC-9E49-95B239D3FA96}" name="Budget" dataDxfId="109"/>
  </tableColumns>
  <tableStyleInfo name="Morpheus"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15AD28-175C-400E-8F6F-D9EA4DDFAC8C}" name="Appréciations" displayName="Appréciations" ref="E4:F11" totalsRowShown="0" headerRowDxfId="42" dataDxfId="41">
  <autoFilter ref="E4:F11" xr:uid="{8EADA4ED-3064-374D-91F4-F7B03C3B9FB5}"/>
  <tableColumns count="2">
    <tableColumn id="2" xr3:uid="{6D18935F-0076-4A68-90DD-72B77E617BA8}" name="Appréciation" dataDxfId="40"/>
    <tableColumn id="1" xr3:uid="{9E6EECDB-CE78-40A9-AC44-17E532C9B317}" name="Note" dataDxfId="39" dataCellStyle="Normal 2"/>
  </tableColumns>
  <tableStyleInfo name="Morpheus"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7DD5DC0-5990-4A6F-8533-257093635176}" name="Notes" displayName="Notes" ref="A4:C17" totalsRowShown="0" headerRowDxfId="38" dataDxfId="37">
  <autoFilter ref="A4:C17" xr:uid="{76949D63-4AC0-0049-9E9D-20EA8A3DBD4E}"/>
  <tableColumns count="3">
    <tableColumn id="1" xr3:uid="{4546E111-30ED-4A15-A816-00BA6EC0DDF4}" name="Élève" dataDxfId="36"/>
    <tableColumn id="2" xr3:uid="{1394D815-8DAD-4946-8C9B-159B4AFB436E}" name="Note" dataDxfId="35"/>
    <tableColumn id="3" xr3:uid="{9984A8FB-F1D6-4962-9C21-5F42F3A37348}" name="Appréciation" dataDxfId="34">
      <calculatedColumnFormula>VLOOKUP(Notes[[#This Row],[Note]],Appréciations[],1,FALSE)</calculatedColumnFormula>
    </tableColumn>
  </tableColumns>
  <tableStyleInfo name="Morpheus"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CEBEF0F-E34E-4D15-8094-0E184B3D00B6}" name="Tarifs" displayName="Tarifs" ref="A6:C16" totalsRowShown="0" headerRowDxfId="33" dataDxfId="32">
  <autoFilter ref="A6:C16" xr:uid="{1A68054E-D866-334D-A928-F8AAC8F13865}"/>
  <tableColumns count="3">
    <tableColumn id="1" xr3:uid="{9CFD2E0D-E05A-4664-9EB2-2A5BE7054FF9}" name="N° article" dataDxfId="31"/>
    <tableColumn id="2" xr3:uid="{7B8A0EC7-9DA9-45D2-853F-70D7D6FD6387}" name="Tarif 2030" dataDxfId="30"/>
    <tableColumn id="3" xr3:uid="{748C53F2-0899-4296-9961-E3769019D017}" name="Tarif 2031" dataDxfId="29"/>
  </tableColumns>
  <tableStyleInfo name="Morpheus"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24977CD-582C-4613-A1CF-324619F644DB}" name="MàjTarifs" displayName="MàjTarifs" ref="E6:F21" totalsRowShown="0" headerRowDxfId="28" dataDxfId="27">
  <autoFilter ref="E6:F21" xr:uid="{082AB4AB-0466-BC40-B5B1-00888572657A}"/>
  <tableColumns count="2">
    <tableColumn id="1" xr3:uid="{19725130-60AE-4CCC-9F07-42BF041EF7EA}" name="N° article" dataDxfId="26"/>
    <tableColumn id="3" xr3:uid="{8A5C83A4-83EA-41A5-B9FE-6961348FA3B5}" name="Tarif appliqué" dataDxfId="25"/>
  </tableColumns>
  <tableStyleInfo name="Morpheus"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1E3F6F-C162-4D89-B827-B9DA957A6FEE}" name="PrixLivraisons" displayName="PrixLivraisons" ref="F5:J11" totalsRowShown="0" headerRowDxfId="24" dataDxfId="23">
  <autoFilter ref="F5:J11" xr:uid="{1A68054E-D866-334D-A928-F8AAC8F13865}"/>
  <sortState xmlns:xlrd2="http://schemas.microsoft.com/office/spreadsheetml/2017/richdata2" ref="F6:J11">
    <sortCondition ref="F5:F11"/>
  </sortState>
  <tableColumns count="5">
    <tableColumn id="1" xr3:uid="{ABC60EDB-3EFA-4079-AE7A-262053CE5121}" name="Poids colis jusqu'à ... kg" dataDxfId="22"/>
    <tableColumn id="2" xr3:uid="{EE5EF3BB-C89E-492F-8B6B-FCD380610AF5}" name="France" dataDxfId="21"/>
    <tableColumn id="3" xr3:uid="{B5A03AA2-AB69-413F-BC41-19A719E68404}" name="Allemagne" dataDxfId="20"/>
    <tableColumn id="4" xr3:uid="{B1214447-077E-4FBC-A79F-64534260D82B}" name="Espagne" dataDxfId="19"/>
    <tableColumn id="6" xr3:uid="{06AAF650-28F3-4E8D-8A42-56528F6C1FEE}" name="Italie" dataDxfId="18"/>
  </tableColumns>
  <tableStyleInfo name="Morpheus"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EB15742-67A5-40FC-B825-433062A05190}" name="Livraisons" displayName="Livraisons" ref="A5:D105" totalsRowShown="0" headerRowDxfId="17" dataDxfId="16">
  <autoFilter ref="A5:D105" xr:uid="{2414553C-0C67-B946-BB0D-36B76C29EB4C}"/>
  <tableColumns count="4">
    <tableColumn id="1" xr3:uid="{92262849-0ABD-4A4A-9025-83570FA11401}" name="Livraison" dataDxfId="15"/>
    <tableColumn id="2" xr3:uid="{42360BFB-D494-463F-81A3-376E4FFC94DF}" name="Poids colis (en kg)" dataDxfId="14"/>
    <tableColumn id="3" xr3:uid="{9812166D-BA92-4979-9657-A764974BAC22}" name="Pays de livraison" dataDxfId="13"/>
    <tableColumn id="4" xr3:uid="{DC95E14E-5402-4935-963F-4CACE199D3FD}" name="Coût livraison" dataDxfId="12"/>
  </tableColumns>
  <tableStyleInfo name="Morpheus"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8B66FD2-ECCE-455B-BA9D-467B44186E0A}" name="Salariés" displayName="Salariés" ref="A1:J51" totalsRowShown="0" headerRowDxfId="11" dataDxfId="10">
  <autoFilter ref="A1:J51" xr:uid="{5F3A1836-6DEF-48E5-A1C1-0A5E315C50A3}"/>
  <tableColumns count="10">
    <tableColumn id="1" xr3:uid="{636CB929-1BE0-41DD-81FC-BFA8465F45AA}" name="Identifiant" dataDxfId="9"/>
    <tableColumn id="2" xr3:uid="{59320F81-B2CF-44AB-8BA0-35A685B14613}" name="Nom" dataDxfId="8"/>
    <tableColumn id="3" xr3:uid="{E5ADD55D-77FB-43A9-9248-FA5E8B6B0598}" name="Prénom" dataDxfId="7"/>
    <tableColumn id="4" xr3:uid="{91142F8F-A89B-41BB-9214-51DCEDAE2A30}" name="Sexe" dataDxfId="6"/>
    <tableColumn id="5" xr3:uid="{BB6BC027-0569-4EAA-9F5A-4D3193CD229D}" name="Âge" dataDxfId="5"/>
    <tableColumn id="6" xr3:uid="{B54D5564-3988-4A2A-B7F0-2BEF769C122B}" name="Email" dataDxfId="4"/>
    <tableColumn id="7" xr3:uid="{0D7CC7A2-6D48-4179-BA1E-15782346F782}" name="Téléphone" dataDxfId="3"/>
    <tableColumn id="8" xr3:uid="{BFCC01BA-700C-46AA-B2F7-190EBE86483C}" name="Ville" dataDxfId="2"/>
    <tableColumn id="9" xr3:uid="{C4FE6DF4-7C13-41D7-A9D2-941A1216A1BD}" name="Département" dataDxfId="1"/>
    <tableColumn id="10" xr3:uid="{179D2A82-D940-4383-9A61-69ED6E4E28FD}" name="Date d'embauche" dataDxfId="0"/>
  </tableColumns>
  <tableStyleInfo name="Morpheu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F3A1836-6DEF-48E5-A1C1-0A5E315C50A3}" name="Employés" displayName="Employés" ref="A1:J51" totalsRowShown="0" headerRowDxfId="108" dataDxfId="107">
  <autoFilter ref="A1:J51" xr:uid="{5F3A1836-6DEF-48E5-A1C1-0A5E315C50A3}"/>
  <tableColumns count="10">
    <tableColumn id="1" xr3:uid="{94DF29C0-ECED-41B0-80AB-4A5E8EADD7A5}" name="Identifiant" dataDxfId="106"/>
    <tableColumn id="2" xr3:uid="{BC9ED737-0CC7-439A-8D2F-859164719B17}" name="Nom" dataDxfId="105"/>
    <tableColumn id="3" xr3:uid="{147C4E16-8DDE-4A71-AC8A-38AEF2812427}" name="Prénom" dataDxfId="104"/>
    <tableColumn id="4" xr3:uid="{1BEC7864-4584-4522-8337-54AA83A85041}" name="Sexe" dataDxfId="103"/>
    <tableColumn id="5" xr3:uid="{1EE54C1A-383A-4BD1-8529-FC8862D0D043}" name="Âge" dataDxfId="102"/>
    <tableColumn id="6" xr3:uid="{A8F3948A-78EE-4236-9CA7-1DA3D9F279C9}" name="Email" dataDxfId="101"/>
    <tableColumn id="7" xr3:uid="{24E62746-2644-4FE5-ABB5-14599357F29B}" name="Téléphone" dataDxfId="100"/>
    <tableColumn id="8" xr3:uid="{FECEE102-99E9-46C5-8631-7FEF92AD7FA6}" name="Ville" dataDxfId="99"/>
    <tableColumn id="9" xr3:uid="{3ACFD41F-F1B9-4C64-862F-7785B76CE698}" name="Département" dataDxfId="98"/>
    <tableColumn id="10" xr3:uid="{BBA713FD-50A6-467E-A57B-2462EACF085A}" name="Date d'embauche" dataDxfId="97"/>
  </tableColumns>
  <tableStyleInfo name="Morpheu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F4C2204-F596-4ADA-92F9-D8480B1F4857}" name="Doublons" displayName="Doublons" ref="A1:C35" totalsRowShown="0" headerRowDxfId="96" dataDxfId="95">
  <autoFilter ref="A1:C35" xr:uid="{A711964F-AD2F-42C3-84CF-F2C3A58377E5}"/>
  <sortState xmlns:xlrd2="http://schemas.microsoft.com/office/spreadsheetml/2017/richdata2" ref="A2:C35">
    <sortCondition ref="A1:A35"/>
  </sortState>
  <tableColumns count="3">
    <tableColumn id="1" xr3:uid="{39AA2FDA-2FCB-45EA-99C5-0B46DA005868}" name="Nom" dataDxfId="94"/>
    <tableColumn id="10" xr3:uid="{E8456840-0D4D-4318-A3ED-D05CC9118FCA}" name="Prénom" dataDxfId="93"/>
    <tableColumn id="4" xr3:uid="{0CEC3209-0446-43BC-987C-02420A07022B}" name="Mail" dataDxfId="92"/>
  </tableColumns>
  <tableStyleInfo name="Morpheu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2522A18-A9AA-45C9-A46B-52EAD9AEBF5F}" name="LignesVides" displayName="LignesVides" ref="A1:C40" totalsRowShown="0" headerRowDxfId="91" dataDxfId="90">
  <autoFilter ref="A1:C40" xr:uid="{A711964F-AD2F-42C3-84CF-F2C3A58377E5}"/>
  <tableColumns count="3">
    <tableColumn id="1" xr3:uid="{68655734-236D-4DE6-B25C-C1BBB1D5946B}" name="Nom" dataDxfId="89"/>
    <tableColumn id="10" xr3:uid="{656DBDE4-F88A-4091-9B8F-4728BD4405FB}" name="Prénom" dataDxfId="88"/>
    <tableColumn id="4" xr3:uid="{4980B138-D518-4EDD-B2D4-7A2A3E978BB2}" name="Mail" dataDxfId="87"/>
  </tableColumns>
  <tableStyleInfo name="Morpheus"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5DACC02-1239-4684-82FD-94AB9C69EE3D}" name="Projets" displayName="Projets" ref="A1:F51" totalsRowShown="0" headerRowDxfId="86" dataDxfId="84" headerRowBorderDxfId="85" tableBorderDxfId="83">
  <autoFilter ref="A1:F51" xr:uid="{65DACC02-1239-4684-82FD-94AB9C69EE3D}"/>
  <tableColumns count="6">
    <tableColumn id="1" xr3:uid="{59E6A28B-457D-44B7-AD6C-2CC10614B9CF}" name="ID Projet" dataDxfId="82"/>
    <tableColumn id="2" xr3:uid="{D09D40C0-AD83-4B74-9AA6-C3122268B205}" name="Nom du projet" dataDxfId="81"/>
    <tableColumn id="6" xr3:uid="{5FD078D0-7EF6-45D5-BF70-1D7439DABE8E}" name="Catégorie du projet" dataDxfId="80"/>
    <tableColumn id="3" xr3:uid="{A31EC033-C66C-449F-9495-1683C71784F9}" name="Budget (€)" dataDxfId="79"/>
    <tableColumn id="4" xr3:uid="{4151E220-8920-48E8-BE12-AD2BC3D5E61E}" name="Informations détaillées sur l'état du projet" dataDxfId="78"/>
    <tableColumn id="5" xr3:uid="{66DDEEF9-6E44-4786-B590-01DE6A51B41E}" name="Statut du projet" dataDxfId="77"/>
  </tableColumns>
  <tableStyleInfo name="Morpheus"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F1AA9DE-EF81-4201-BB56-3ED89E6DCF9D}" name="Ventes" displayName="Ventes" ref="A6:F163" totalsRowShown="0" headerRowDxfId="76" dataDxfId="75">
  <autoFilter ref="A6:F163" xr:uid="{5E20CFC5-A51E-CE47-8368-360F6DB1D663}"/>
  <sortState xmlns:xlrd2="http://schemas.microsoft.com/office/spreadsheetml/2017/richdata2" ref="A7:F163">
    <sortCondition ref="A6:A163"/>
  </sortState>
  <tableColumns count="6">
    <tableColumn id="2" xr3:uid="{539EE158-D2DE-4F3D-A171-FFA74640C3C5}" name="Date" dataDxfId="74"/>
    <tableColumn id="3" xr3:uid="{981913CE-0135-4CF5-9C30-21455B5B9221}" name="Produit vendu" dataDxfId="73"/>
    <tableColumn id="10" xr3:uid="{78D1D13D-39B6-4B48-9E40-23B79C1F70DF}" name="Q vendue" dataDxfId="72"/>
    <tableColumn id="11" xr3:uid="{15627E62-11CB-44F6-B76B-9183AE2C6D1F}" name="Prix unitaire" dataDxfId="71"/>
    <tableColumn id="12" xr3:uid="{E4E9EDB3-04F9-4359-A670-BCB3E77AB75E}" name="CA HT" dataDxfId="70"/>
    <tableColumn id="5" xr3:uid="{B9073487-E390-4D86-9CE5-102F1C4790B0}" name="Marge" dataDxfId="69"/>
  </tableColumns>
  <tableStyleInfo name="Morpheus"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F9907F6-82AF-47B6-B2DB-C219F5163FB9}" name="MoyennePondérée" displayName="MoyennePondérée" ref="A1:C11" totalsRowShown="0" headerRowDxfId="68" dataDxfId="67" totalsRowDxfId="66">
  <autoFilter ref="A1:C11" xr:uid="{A711964F-AD2F-42C3-84CF-F2C3A58377E5}"/>
  <sortState xmlns:xlrd2="http://schemas.microsoft.com/office/spreadsheetml/2017/richdata2" ref="A2:C11">
    <sortCondition descending="1" ref="B1:B11"/>
  </sortState>
  <tableColumns count="3">
    <tableColumn id="1" xr3:uid="{3F20592F-F54E-414C-8F61-ED2AFD6AEAB8}" name="Matière" dataDxfId="65" totalsRowDxfId="64"/>
    <tableColumn id="10" xr3:uid="{71358DC9-0A2C-4FDC-9044-9BF7DB535930}" name="Coefficient" dataDxfId="63" totalsRowDxfId="62"/>
    <tableColumn id="2" xr3:uid="{F3BF68AA-0DC9-4811-B1C5-DA6EF9FAB75B}" name="Note obtenue" dataDxfId="61" totalsRowDxfId="60"/>
  </tableColumns>
  <tableStyleInfo name="Morpheus"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16B38F8-80B1-4B70-8378-D9F4980137BC}" name="Factures" displayName="Factures" ref="A4:F17" totalsRowShown="0" headerRowDxfId="59" dataDxfId="57" headerRowBorderDxfId="58" tableBorderDxfId="56" totalsRowBorderDxfId="55">
  <autoFilter ref="A4:F17" xr:uid="{76949D63-4AC0-0049-9E9D-20EA8A3DBD4E}"/>
  <tableColumns count="6">
    <tableColumn id="1" xr3:uid="{7389917A-6CC7-4726-8A40-F685FEACDCE4}" name="N° facture" dataDxfId="54"/>
    <tableColumn id="2" xr3:uid="{0FE2CB93-955B-4B7F-AE68-209A95A129CB}" name="Client" dataDxfId="53"/>
    <tableColumn id="3" xr3:uid="{36639D23-CDAC-4D03-BF9F-ABBFC9A43AE3}" name="Date d'échéance" dataDxfId="52">
      <calculatedColumnFormula>TODAY()+RANDBETWEEN(-7,7)</calculatedColumnFormula>
    </tableColumn>
    <tableColumn id="4" xr3:uid="{663ED66B-4394-4B47-BC0E-EF42C45AC4AB}" name="Paiement ?" dataDxfId="51"/>
    <tableColumn id="5" xr3:uid="{72CCF232-D915-45CF-8F2B-80359564CF91}" name="Montant" dataDxfId="50"/>
    <tableColumn id="6" xr3:uid="{D4E28729-0DA7-4118-8746-816575EC25CD}" name="Statut du dossier" dataDxfId="49"/>
  </tableColumns>
  <tableStyleInfo name="Morpheus"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FAF92FC-3BFC-4BDA-95C3-82373B8BA5CB}" name="CalculerHeures" displayName="CalculerHeures" ref="A8:D13" totalsRowShown="0" headerRowDxfId="48" dataDxfId="47">
  <autoFilter ref="A8:D13" xr:uid="{A711964F-AD2F-42C3-84CF-F2C3A58377E5}"/>
  <tableColumns count="4">
    <tableColumn id="1" xr3:uid="{FF58F231-FA87-4128-AADD-96685F405B75}" name="Jour" dataDxfId="46"/>
    <tableColumn id="10" xr3:uid="{61C79FC2-4CDC-4DF8-AFB6-830464055F3F}" name="Heures travaillées" dataDxfId="45"/>
    <tableColumn id="4" xr3:uid="{81529728-F8DE-400D-AA00-B4CE029B0CAA}" name="Taux horaire" dataDxfId="44"/>
    <tableColumn id="2" xr3:uid="{EFFE8EB1-D98D-4A0B-ADD2-41CB339B78D4}" name="Montant facturé" dataDxfId="43"/>
  </tableColumns>
  <tableStyleInfo name="Morpheus" showFirstColumn="0" showLastColumn="0" showRowStripes="1" showColumnStripes="0"/>
</table>
</file>

<file path=xl/theme/theme1.xml><?xml version="1.0" encoding="utf-8"?>
<a:theme xmlns:a="http://schemas.openxmlformats.org/drawingml/2006/main" name="Thème Offic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1" width="35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94B4FC16-3728-491F-B8FB-745C2707F56F}">
  <we:reference id="wa200009404" version="1.0.0.5" store="fr-FR" storeType="OMEX"/>
  <we:alternateReferences>
    <we:reference id="wa200009404" version="1.0.0.5" store="wa200009404" storeType="OMEX"/>
  </we:alternateReferences>
  <we:properties>
    <we:property name="Office.AutoShowTaskpaneWithDocument" value="true"/>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A7C33-00BE-774B-B4EA-99B8ED39E867}">
  <sheetPr>
    <tabColor rgb="FF00518B"/>
  </sheetPr>
  <dimension ref="B28:N28"/>
  <sheetViews>
    <sheetView showGridLines="0" tabSelected="1" zoomScaleNormal="100" workbookViewId="0">
      <selection activeCell="J9" sqref="J9"/>
    </sheetView>
  </sheetViews>
  <sheetFormatPr baseColWidth="10" defaultColWidth="10.83203125" defaultRowHeight="16" x14ac:dyDescent="0.2"/>
  <cols>
    <col min="1" max="1" width="5.83203125" style="90" customWidth="1"/>
    <col min="2" max="2" width="10.83203125" style="91" customWidth="1"/>
    <col min="3" max="6" width="10.83203125" style="91"/>
    <col min="7" max="7" width="5.83203125" style="92" customWidth="1"/>
    <col min="8" max="8" width="5.83203125" style="90" customWidth="1"/>
    <col min="9" max="12" width="10.83203125" style="90"/>
    <col min="13" max="14" width="10.83203125" style="91"/>
    <col min="15" max="16384" width="10.83203125" style="90"/>
  </cols>
  <sheetData>
    <row r="28" ht="16" customHeight="1" x14ac:dyDescent="0.2"/>
  </sheetData>
  <sheetProtection algorithmName="SHA-512" hashValue="/yprDYRy0sCYpiPcD4Ap/aImW+D+TDpTb/X20cROF5uTkF24atweQ+27D+saQHBsTxj/z6z03NWX+ESh46tw3Q==" saltValue="YhUA/HkY3HXZAqQtb7YdQA==" spinCount="100000" sheet="1" objects="1" scenarios="1" selectLockedCells="1" selectUnlockedCells="1"/>
  <pageMargins left="0.7" right="0.7" top="0.75" bottom="0.75" header="0.3" footer="0.3"/>
  <pageSetup paperSize="9"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F1ED6-7F54-4729-9668-95516B8626A1}">
  <sheetPr>
    <tabColor theme="8" tint="0.39997558519241921"/>
  </sheetPr>
  <dimension ref="A1:E11"/>
  <sheetViews>
    <sheetView showGridLines="0" zoomScaleNormal="100" workbookViewId="0">
      <selection activeCell="E2" sqref="E2:E3"/>
    </sheetView>
  </sheetViews>
  <sheetFormatPr baseColWidth="10" defaultColWidth="12.1640625" defaultRowHeight="15" x14ac:dyDescent="0.2"/>
  <cols>
    <col min="1" max="1" width="20.83203125" style="1" customWidth="1"/>
    <col min="2" max="3" width="25.83203125" style="1" customWidth="1"/>
    <col min="4" max="4" width="12.1640625" style="1"/>
    <col min="5" max="5" width="25.6640625" style="1" customWidth="1"/>
    <col min="6" max="16384" width="12.1640625" style="1"/>
  </cols>
  <sheetData>
    <row r="1" spans="1:5" ht="32" x14ac:dyDescent="0.2">
      <c r="A1" s="1" t="s">
        <v>248</v>
      </c>
      <c r="B1" s="1" t="s">
        <v>249</v>
      </c>
      <c r="C1" s="1" t="s">
        <v>250</v>
      </c>
      <c r="E1" s="34" t="s">
        <v>247</v>
      </c>
    </row>
    <row r="2" spans="1:5" ht="16" x14ac:dyDescent="0.2">
      <c r="A2" s="22" t="s">
        <v>251</v>
      </c>
      <c r="B2" s="43">
        <v>5</v>
      </c>
      <c r="C2" s="43">
        <v>8</v>
      </c>
      <c r="E2" s="84"/>
    </row>
    <row r="3" spans="1:5" ht="16" x14ac:dyDescent="0.2">
      <c r="A3" s="22" t="s">
        <v>252</v>
      </c>
      <c r="B3" s="43">
        <v>5</v>
      </c>
      <c r="C3" s="43">
        <v>13</v>
      </c>
      <c r="E3" s="84"/>
    </row>
    <row r="4" spans="1:5" ht="16" x14ac:dyDescent="0.2">
      <c r="A4" s="22" t="s">
        <v>253</v>
      </c>
      <c r="B4" s="43">
        <v>4</v>
      </c>
      <c r="C4" s="43">
        <v>12</v>
      </c>
    </row>
    <row r="5" spans="1:5" ht="16" x14ac:dyDescent="0.2">
      <c r="A5" s="22" t="s">
        <v>254</v>
      </c>
      <c r="B5" s="43">
        <v>4</v>
      </c>
      <c r="C5" s="43">
        <v>10</v>
      </c>
    </row>
    <row r="6" spans="1:5" ht="16" x14ac:dyDescent="0.2">
      <c r="A6" s="22" t="s">
        <v>255</v>
      </c>
      <c r="B6" s="43">
        <v>4</v>
      </c>
      <c r="C6" s="43">
        <v>11</v>
      </c>
    </row>
    <row r="7" spans="1:5" ht="16" x14ac:dyDescent="0.2">
      <c r="A7" s="22" t="s">
        <v>256</v>
      </c>
      <c r="B7" s="43">
        <v>3</v>
      </c>
      <c r="C7" s="43">
        <v>16</v>
      </c>
    </row>
    <row r="8" spans="1:5" ht="16" x14ac:dyDescent="0.2">
      <c r="A8" s="22" t="s">
        <v>257</v>
      </c>
      <c r="B8" s="43">
        <v>3</v>
      </c>
      <c r="C8" s="43">
        <v>14</v>
      </c>
    </row>
    <row r="9" spans="1:5" ht="16" x14ac:dyDescent="0.2">
      <c r="A9" s="22" t="s">
        <v>258</v>
      </c>
      <c r="B9" s="43">
        <v>2</v>
      </c>
      <c r="C9" s="43">
        <v>14</v>
      </c>
    </row>
    <row r="10" spans="1:5" ht="16" x14ac:dyDescent="0.2">
      <c r="A10" s="22" t="s">
        <v>259</v>
      </c>
      <c r="B10" s="43">
        <v>1</v>
      </c>
      <c r="C10" s="43">
        <v>6</v>
      </c>
    </row>
    <row r="11" spans="1:5" ht="16" x14ac:dyDescent="0.2">
      <c r="A11" s="22" t="s">
        <v>260</v>
      </c>
      <c r="B11" s="43">
        <v>1</v>
      </c>
      <c r="C11" s="43">
        <v>20</v>
      </c>
    </row>
  </sheetData>
  <mergeCells count="1">
    <mergeCell ref="E2:E3"/>
  </mergeCells>
  <pageMargins left="0.7" right="0.7" top="0.75" bottom="0.75" header="0.3" footer="0.3"/>
  <pageSetup paperSize="9" orientation="portrait" horizontalDpi="90" verticalDpi="9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4A1CF-CDD0-41D5-804A-9E46E8D1218C}">
  <sheetPr>
    <tabColor theme="8" tint="0.39997558519241921"/>
  </sheetPr>
  <dimension ref="A1:F17"/>
  <sheetViews>
    <sheetView showGridLines="0" zoomScaleNormal="100" workbookViewId="0">
      <selection activeCell="F5" sqref="F5"/>
    </sheetView>
  </sheetViews>
  <sheetFormatPr baseColWidth="10" defaultColWidth="11.83203125" defaultRowHeight="15" x14ac:dyDescent="0.2"/>
  <cols>
    <col min="1" max="2" width="17.33203125" style="58" customWidth="1"/>
    <col min="3" max="3" width="22.6640625" style="58" customWidth="1"/>
    <col min="4" max="4" width="20" style="58" customWidth="1"/>
    <col min="5" max="5" width="17.33203125" style="58" customWidth="1"/>
    <col min="6" max="6" width="23.83203125" style="58" customWidth="1"/>
    <col min="7" max="7" width="4.1640625" style="58" customWidth="1"/>
    <col min="8" max="16384" width="11.83203125" style="58"/>
  </cols>
  <sheetData>
    <row r="1" spans="1:6" ht="16" x14ac:dyDescent="0.2">
      <c r="A1" s="4" t="s">
        <v>0</v>
      </c>
      <c r="B1" s="4"/>
      <c r="C1" s="4"/>
      <c r="D1" s="4"/>
      <c r="E1" s="57"/>
      <c r="F1" s="57"/>
    </row>
    <row r="2" spans="1:6" s="10" customFormat="1" ht="68.5" customHeight="1" x14ac:dyDescent="0.2">
      <c r="A2" s="85" t="s">
        <v>755</v>
      </c>
      <c r="B2" s="85"/>
      <c r="C2" s="85"/>
      <c r="D2" s="85"/>
      <c r="E2" s="85"/>
      <c r="F2" s="85"/>
    </row>
    <row r="3" spans="1:6" s="10" customFormat="1" x14ac:dyDescent="0.2"/>
    <row r="4" spans="1:6" ht="16" x14ac:dyDescent="0.2">
      <c r="A4" s="59" t="s">
        <v>513</v>
      </c>
      <c r="B4" s="60" t="s">
        <v>514</v>
      </c>
      <c r="C4" s="61" t="s">
        <v>515</v>
      </c>
      <c r="D4" s="61" t="s">
        <v>516</v>
      </c>
      <c r="E4" s="62" t="s">
        <v>517</v>
      </c>
      <c r="F4" s="61" t="s">
        <v>518</v>
      </c>
    </row>
    <row r="5" spans="1:6" x14ac:dyDescent="0.2">
      <c r="A5" s="63" t="s">
        <v>519</v>
      </c>
      <c r="B5" s="64" t="s">
        <v>520</v>
      </c>
      <c r="C5" s="65">
        <f t="shared" ref="C5:C17" ca="1" si="0">TODAY()+RANDBETWEEN(-7,7)</f>
        <v>46071</v>
      </c>
      <c r="D5" s="64" t="s">
        <v>521</v>
      </c>
      <c r="E5" s="66">
        <v>8236</v>
      </c>
      <c r="F5" s="67"/>
    </row>
    <row r="6" spans="1:6" x14ac:dyDescent="0.2">
      <c r="A6" s="63" t="s">
        <v>522</v>
      </c>
      <c r="B6" s="64" t="s">
        <v>523</v>
      </c>
      <c r="C6" s="65">
        <f t="shared" ca="1" si="0"/>
        <v>46080</v>
      </c>
      <c r="D6" s="64" t="s">
        <v>524</v>
      </c>
      <c r="E6" s="66">
        <v>9952</v>
      </c>
      <c r="F6" s="67"/>
    </row>
    <row r="7" spans="1:6" x14ac:dyDescent="0.2">
      <c r="A7" s="63" t="s">
        <v>525</v>
      </c>
      <c r="B7" s="64" t="s">
        <v>526</v>
      </c>
      <c r="C7" s="65">
        <f t="shared" ca="1" si="0"/>
        <v>46069</v>
      </c>
      <c r="D7" s="64" t="s">
        <v>524</v>
      </c>
      <c r="E7" s="66">
        <v>6814</v>
      </c>
      <c r="F7" s="67"/>
    </row>
    <row r="8" spans="1:6" x14ac:dyDescent="0.2">
      <c r="A8" s="63" t="s">
        <v>527</v>
      </c>
      <c r="B8" s="64" t="s">
        <v>528</v>
      </c>
      <c r="C8" s="65">
        <f t="shared" ca="1" si="0"/>
        <v>46076</v>
      </c>
      <c r="D8" s="64" t="s">
        <v>521</v>
      </c>
      <c r="E8" s="66">
        <v>4254</v>
      </c>
      <c r="F8" s="67"/>
    </row>
    <row r="9" spans="1:6" x14ac:dyDescent="0.2">
      <c r="A9" s="63" t="s">
        <v>529</v>
      </c>
      <c r="B9" s="64" t="s">
        <v>523</v>
      </c>
      <c r="C9" s="65">
        <f t="shared" ca="1" si="0"/>
        <v>46080</v>
      </c>
      <c r="D9" s="64" t="s">
        <v>521</v>
      </c>
      <c r="E9" s="66">
        <v>5424</v>
      </c>
      <c r="F9" s="67"/>
    </row>
    <row r="10" spans="1:6" x14ac:dyDescent="0.2">
      <c r="A10" s="63" t="s">
        <v>530</v>
      </c>
      <c r="B10" s="64" t="s">
        <v>520</v>
      </c>
      <c r="C10" s="65">
        <f t="shared" ca="1" si="0"/>
        <v>46069</v>
      </c>
      <c r="D10" s="64" t="s">
        <v>521</v>
      </c>
      <c r="E10" s="66">
        <v>7947</v>
      </c>
      <c r="F10" s="67"/>
    </row>
    <row r="11" spans="1:6" x14ac:dyDescent="0.2">
      <c r="A11" s="63" t="s">
        <v>531</v>
      </c>
      <c r="B11" s="64" t="s">
        <v>520</v>
      </c>
      <c r="C11" s="65">
        <f t="shared" ca="1" si="0"/>
        <v>46069</v>
      </c>
      <c r="D11" s="64" t="s">
        <v>524</v>
      </c>
      <c r="E11" s="66">
        <v>7349</v>
      </c>
      <c r="F11" s="67"/>
    </row>
    <row r="12" spans="1:6" x14ac:dyDescent="0.2">
      <c r="A12" s="63" t="s">
        <v>532</v>
      </c>
      <c r="B12" s="64" t="s">
        <v>520</v>
      </c>
      <c r="C12" s="65">
        <f t="shared" ca="1" si="0"/>
        <v>46079</v>
      </c>
      <c r="D12" s="64" t="s">
        <v>524</v>
      </c>
      <c r="E12" s="66">
        <v>2651</v>
      </c>
      <c r="F12" s="67"/>
    </row>
    <row r="13" spans="1:6" x14ac:dyDescent="0.2">
      <c r="A13" s="63" t="s">
        <v>533</v>
      </c>
      <c r="B13" s="64" t="s">
        <v>523</v>
      </c>
      <c r="C13" s="65">
        <f t="shared" ca="1" si="0"/>
        <v>46068</v>
      </c>
      <c r="D13" s="64" t="s">
        <v>521</v>
      </c>
      <c r="E13" s="66">
        <v>8346</v>
      </c>
      <c r="F13" s="67"/>
    </row>
    <row r="14" spans="1:6" x14ac:dyDescent="0.2">
      <c r="A14" s="63" t="s">
        <v>534</v>
      </c>
      <c r="B14" s="64" t="s">
        <v>523</v>
      </c>
      <c r="C14" s="65">
        <f t="shared" ca="1" si="0"/>
        <v>46074</v>
      </c>
      <c r="D14" s="64" t="s">
        <v>521</v>
      </c>
      <c r="E14" s="66">
        <v>5825</v>
      </c>
      <c r="F14" s="67"/>
    </row>
    <row r="15" spans="1:6" x14ac:dyDescent="0.2">
      <c r="A15" s="63" t="s">
        <v>535</v>
      </c>
      <c r="B15" s="64" t="s">
        <v>528</v>
      </c>
      <c r="C15" s="65">
        <f t="shared" ca="1" si="0"/>
        <v>46071</v>
      </c>
      <c r="D15" s="64" t="s">
        <v>524</v>
      </c>
      <c r="E15" s="66">
        <v>2296</v>
      </c>
      <c r="F15" s="67"/>
    </row>
    <row r="16" spans="1:6" x14ac:dyDescent="0.2">
      <c r="A16" s="63" t="s">
        <v>536</v>
      </c>
      <c r="B16" s="64" t="s">
        <v>528</v>
      </c>
      <c r="C16" s="65">
        <f t="shared" ca="1" si="0"/>
        <v>46078</v>
      </c>
      <c r="D16" s="64" t="s">
        <v>524</v>
      </c>
      <c r="E16" s="66">
        <v>8877</v>
      </c>
      <c r="F16" s="67"/>
    </row>
    <row r="17" spans="1:6" x14ac:dyDescent="0.2">
      <c r="A17" s="63" t="s">
        <v>537</v>
      </c>
      <c r="B17" s="68" t="s">
        <v>526</v>
      </c>
      <c r="C17" s="69">
        <f t="shared" ca="1" si="0"/>
        <v>46080</v>
      </c>
      <c r="D17" s="68" t="s">
        <v>524</v>
      </c>
      <c r="E17" s="70">
        <v>6477</v>
      </c>
      <c r="F17" s="67"/>
    </row>
  </sheetData>
  <mergeCells count="1">
    <mergeCell ref="A2:F2"/>
  </mergeCells>
  <dataValidations count="1">
    <dataValidation type="list" allowBlank="1" showInputMessage="1" showErrorMessage="1" sqref="D5:D17" xr:uid="{D91331E2-C400-4F8E-B377-FAD8CE4C00A2}">
      <formula1>"Reçu,Non reçu"</formula1>
    </dataValidation>
  </dataValidations>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0BB12-6DB4-4520-B5D9-5722B0739F92}">
  <sheetPr>
    <tabColor theme="8" tint="0.39997558519241921"/>
  </sheetPr>
  <dimension ref="A1:D13"/>
  <sheetViews>
    <sheetView showGridLines="0" zoomScaleNormal="100" workbookViewId="0">
      <selection activeCell="D9" sqref="D9"/>
    </sheetView>
  </sheetViews>
  <sheetFormatPr baseColWidth="10" defaultColWidth="12.1640625" defaultRowHeight="15" x14ac:dyDescent="0.2"/>
  <cols>
    <col min="1" max="1" width="15.83203125" style="1" customWidth="1"/>
    <col min="2" max="2" width="25.83203125" style="1" customWidth="1"/>
    <col min="3" max="3" width="20.83203125" style="1" customWidth="1"/>
    <col min="4" max="4" width="25.83203125" style="1" customWidth="1"/>
    <col min="5" max="16384" width="12.1640625" style="1"/>
  </cols>
  <sheetData>
    <row r="1" spans="1:4" ht="15" customHeight="1" x14ac:dyDescent="0.2">
      <c r="A1" s="4" t="s">
        <v>0</v>
      </c>
      <c r="B1" s="4"/>
      <c r="C1" s="4"/>
      <c r="D1" s="4"/>
    </row>
    <row r="2" spans="1:4" ht="15" customHeight="1" x14ac:dyDescent="0.2">
      <c r="A2" s="18" t="s">
        <v>234</v>
      </c>
      <c r="B2" s="33"/>
      <c r="C2" s="33"/>
      <c r="D2" s="33"/>
    </row>
    <row r="3" spans="1:4" ht="15" customHeight="1" x14ac:dyDescent="0.2">
      <c r="A3" s="5" t="s">
        <v>235</v>
      </c>
      <c r="B3" s="33"/>
      <c r="C3" s="33"/>
      <c r="D3" s="33"/>
    </row>
    <row r="5" spans="1:4" ht="32" customHeight="1" x14ac:dyDescent="0.2">
      <c r="A5" s="10"/>
      <c r="B5" s="34" t="s">
        <v>236</v>
      </c>
      <c r="C5" s="10"/>
    </row>
    <row r="6" spans="1:4" ht="32" customHeight="1" x14ac:dyDescent="0.2">
      <c r="A6" s="10"/>
      <c r="B6" s="35"/>
      <c r="C6" s="10"/>
    </row>
    <row r="8" spans="1:4" ht="30" customHeight="1" x14ac:dyDescent="0.2">
      <c r="A8" s="1" t="s">
        <v>237</v>
      </c>
      <c r="B8" s="1" t="s">
        <v>238</v>
      </c>
      <c r="C8" s="1" t="s">
        <v>239</v>
      </c>
      <c r="D8" s="1" t="s">
        <v>240</v>
      </c>
    </row>
    <row r="9" spans="1:4" ht="30" customHeight="1" x14ac:dyDescent="0.2">
      <c r="A9" s="36" t="s">
        <v>241</v>
      </c>
      <c r="B9" s="37">
        <v>0.33333333333333331</v>
      </c>
      <c r="C9" s="38">
        <v>100</v>
      </c>
      <c r="D9" s="39"/>
    </row>
    <row r="10" spans="1:4" ht="30" customHeight="1" x14ac:dyDescent="0.2">
      <c r="A10" s="36" t="s">
        <v>242</v>
      </c>
      <c r="B10" s="37">
        <v>0.3125</v>
      </c>
      <c r="C10" s="38">
        <v>100</v>
      </c>
      <c r="D10" s="39"/>
    </row>
    <row r="11" spans="1:4" ht="30" customHeight="1" x14ac:dyDescent="0.2">
      <c r="A11" s="36" t="s">
        <v>243</v>
      </c>
      <c r="B11" s="37">
        <v>0.33333333333333331</v>
      </c>
      <c r="C11" s="38">
        <v>100</v>
      </c>
      <c r="D11" s="39"/>
    </row>
    <row r="12" spans="1:4" ht="30" customHeight="1" x14ac:dyDescent="0.2">
      <c r="A12" s="36" t="s">
        <v>244</v>
      </c>
      <c r="B12" s="37">
        <v>0.375</v>
      </c>
      <c r="C12" s="38">
        <v>100</v>
      </c>
      <c r="D12" s="39"/>
    </row>
    <row r="13" spans="1:4" ht="30" customHeight="1" x14ac:dyDescent="0.2">
      <c r="A13" s="36" t="s">
        <v>245</v>
      </c>
      <c r="B13" s="37">
        <v>0.3125</v>
      </c>
      <c r="C13" s="38">
        <v>100</v>
      </c>
      <c r="D13" s="39"/>
    </row>
  </sheetData>
  <pageMargins left="0.7" right="0.7" top="0.75" bottom="0.75" header="0.3" footer="0.3"/>
  <pageSetup paperSize="9" orientation="portrait" horizontalDpi="90" verticalDpi="9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B7DB6-EAAF-4A32-BC37-258163CCFCD0}">
  <sheetPr>
    <tabColor rgb="FF00518B"/>
  </sheetPr>
  <dimension ref="A1:F17"/>
  <sheetViews>
    <sheetView showGridLines="0" zoomScaleNormal="100" workbookViewId="0">
      <selection activeCell="C5" sqref="C5"/>
    </sheetView>
  </sheetViews>
  <sheetFormatPr baseColWidth="10" defaultColWidth="11.83203125" defaultRowHeight="15" x14ac:dyDescent="0.2"/>
  <cols>
    <col min="1" max="1" width="19.83203125" style="58" customWidth="1"/>
    <col min="2" max="2" width="13.33203125" style="58" customWidth="1"/>
    <col min="3" max="3" width="25" style="58" customWidth="1"/>
    <col min="4" max="4" width="11.83203125" style="58" customWidth="1"/>
    <col min="5" max="5" width="17.33203125" style="58" customWidth="1"/>
    <col min="6" max="6" width="20" style="58" customWidth="1"/>
    <col min="7" max="16384" width="11.83203125" style="58"/>
  </cols>
  <sheetData>
    <row r="1" spans="1:6" ht="16" x14ac:dyDescent="0.2">
      <c r="A1" s="79" t="s">
        <v>0</v>
      </c>
      <c r="B1" s="80"/>
      <c r="C1" s="80"/>
      <c r="D1" s="81"/>
      <c r="E1" s="81"/>
      <c r="F1" s="82"/>
    </row>
    <row r="2" spans="1:6" s="10" customFormat="1" ht="14.5" customHeight="1" x14ac:dyDescent="0.2">
      <c r="A2" s="86" t="s">
        <v>776</v>
      </c>
      <c r="B2" s="87"/>
      <c r="C2" s="87"/>
      <c r="D2" s="87"/>
      <c r="E2" s="87"/>
      <c r="F2" s="88"/>
    </row>
    <row r="3" spans="1:6" s="10" customFormat="1" x14ac:dyDescent="0.2"/>
    <row r="4" spans="1:6" ht="16" x14ac:dyDescent="0.2">
      <c r="A4" s="76" t="s">
        <v>757</v>
      </c>
      <c r="B4" s="76" t="s">
        <v>758</v>
      </c>
      <c r="C4" s="77" t="s">
        <v>759</v>
      </c>
      <c r="E4" s="58" t="s">
        <v>759</v>
      </c>
      <c r="F4" s="58" t="s">
        <v>758</v>
      </c>
    </row>
    <row r="5" spans="1:6" ht="16" x14ac:dyDescent="0.2">
      <c r="A5" s="58" t="s">
        <v>760</v>
      </c>
      <c r="B5" s="58">
        <v>12</v>
      </c>
      <c r="C5" s="78" t="e">
        <f>VLOOKUP(Notes[[#This Row],[Note]],Appréciations[],1,FALSE)</f>
        <v>#N/A</v>
      </c>
      <c r="E5" s="75" t="s">
        <v>761</v>
      </c>
      <c r="F5" s="74">
        <v>16</v>
      </c>
    </row>
    <row r="6" spans="1:6" x14ac:dyDescent="0.2">
      <c r="A6" s="58" t="s">
        <v>763</v>
      </c>
      <c r="B6" s="58">
        <v>6</v>
      </c>
      <c r="C6" s="78" t="e">
        <f>VLOOKUP(Notes[[#This Row],[Note]],Appréciations[],1,FALSE)</f>
        <v>#N/A</v>
      </c>
      <c r="E6" s="74" t="s">
        <v>764</v>
      </c>
      <c r="F6" s="74">
        <v>14</v>
      </c>
    </row>
    <row r="7" spans="1:6" x14ac:dyDescent="0.2">
      <c r="A7" s="58" t="s">
        <v>213</v>
      </c>
      <c r="B7" s="58">
        <v>17</v>
      </c>
      <c r="C7" s="78" t="e">
        <f>VLOOKUP(Notes[[#This Row],[Note]],Appréciations[],1,FALSE)</f>
        <v>#N/A</v>
      </c>
      <c r="E7" s="74" t="s">
        <v>766</v>
      </c>
      <c r="F7" s="74">
        <v>12</v>
      </c>
    </row>
    <row r="8" spans="1:6" x14ac:dyDescent="0.2">
      <c r="A8" s="58" t="s">
        <v>768</v>
      </c>
      <c r="B8" s="58">
        <v>18</v>
      </c>
      <c r="C8" s="78" t="e">
        <f>VLOOKUP(Notes[[#This Row],[Note]],Appréciations[],1,FALSE)</f>
        <v>#N/A</v>
      </c>
      <c r="E8" s="74" t="s">
        <v>767</v>
      </c>
      <c r="F8" s="74">
        <v>10</v>
      </c>
    </row>
    <row r="9" spans="1:6" x14ac:dyDescent="0.2">
      <c r="A9" s="58" t="s">
        <v>769</v>
      </c>
      <c r="C9" s="78" t="e">
        <f>VLOOKUP(Notes[[#This Row],[Note]],Appréciations[],1,FALSE)</f>
        <v>#N/A</v>
      </c>
      <c r="E9" s="74" t="s">
        <v>765</v>
      </c>
      <c r="F9" s="74">
        <v>6</v>
      </c>
    </row>
    <row r="10" spans="1:6" x14ac:dyDescent="0.2">
      <c r="A10" s="58" t="s">
        <v>749</v>
      </c>
      <c r="B10" s="58">
        <v>6</v>
      </c>
      <c r="C10" s="78" t="e">
        <f>VLOOKUP(Notes[[#This Row],[Note]],Appréciations[],1,FALSE)</f>
        <v>#N/A</v>
      </c>
      <c r="E10" s="74" t="s">
        <v>762</v>
      </c>
      <c r="F10" s="74">
        <v>0</v>
      </c>
    </row>
    <row r="11" spans="1:6" x14ac:dyDescent="0.2">
      <c r="A11" s="58" t="s">
        <v>770</v>
      </c>
      <c r="B11" s="58">
        <v>13</v>
      </c>
      <c r="C11" s="78" t="e">
        <f>VLOOKUP(Notes[[#This Row],[Note]],Appréciations[],1,FALSE)</f>
        <v>#N/A</v>
      </c>
      <c r="E11" s="74" t="s">
        <v>772</v>
      </c>
      <c r="F11" s="74" t="s">
        <v>771</v>
      </c>
    </row>
    <row r="12" spans="1:6" x14ac:dyDescent="0.2">
      <c r="A12" s="58" t="s">
        <v>335</v>
      </c>
      <c r="B12" s="58">
        <v>6</v>
      </c>
      <c r="C12" s="78" t="e">
        <f>VLOOKUP(Notes[[#This Row],[Note]],Appréciations[],1,FALSE)</f>
        <v>#N/A</v>
      </c>
    </row>
    <row r="13" spans="1:6" x14ac:dyDescent="0.2">
      <c r="A13" s="58" t="s">
        <v>478</v>
      </c>
      <c r="B13" s="58">
        <v>14</v>
      </c>
      <c r="C13" s="78" t="e">
        <f>VLOOKUP(Notes[[#This Row],[Note]],Appréciations[],1,FALSE)</f>
        <v>#N/A</v>
      </c>
    </row>
    <row r="14" spans="1:6" x14ac:dyDescent="0.2">
      <c r="A14" s="58" t="s">
        <v>720</v>
      </c>
      <c r="C14" s="78" t="e">
        <f>VLOOKUP(Notes[[#This Row],[Note]],Appréciations[],1,FALSE)</f>
        <v>#N/A</v>
      </c>
    </row>
    <row r="15" spans="1:6" x14ac:dyDescent="0.2">
      <c r="A15" s="58" t="s">
        <v>773</v>
      </c>
      <c r="B15" s="58">
        <v>16</v>
      </c>
      <c r="C15" s="78" t="e">
        <f>VLOOKUP(Notes[[#This Row],[Note]],Appréciations[],1,FALSE)</f>
        <v>#N/A</v>
      </c>
    </row>
    <row r="16" spans="1:6" x14ac:dyDescent="0.2">
      <c r="A16" s="58" t="s">
        <v>774</v>
      </c>
      <c r="B16" s="58">
        <v>4</v>
      </c>
      <c r="C16" s="78" t="e">
        <f>VLOOKUP(Notes[[#This Row],[Note]],Appréciations[],1,FALSE)</f>
        <v>#N/A</v>
      </c>
    </row>
    <row r="17" spans="1:3" x14ac:dyDescent="0.2">
      <c r="A17" s="58" t="s">
        <v>775</v>
      </c>
      <c r="B17" s="58">
        <v>19</v>
      </c>
      <c r="C17" s="78" t="e">
        <f>VLOOKUP(Notes[[#This Row],[Note]],Appréciations[],1,FALSE)</f>
        <v>#N/A</v>
      </c>
    </row>
  </sheetData>
  <mergeCells count="1">
    <mergeCell ref="A2:F2"/>
  </mergeCells>
  <pageMargins left="0.7" right="0.7" top="0.75" bottom="0.75" header="0.3" footer="0.3"/>
  <tableParts count="2">
    <tablePart r:id="rId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4C6AE-8F5F-4AD5-987F-57EB1D360169}">
  <sheetPr>
    <tabColor rgb="FF00518B"/>
  </sheetPr>
  <dimension ref="A1:F21"/>
  <sheetViews>
    <sheetView showGridLines="0" zoomScaleNormal="100" workbookViewId="0">
      <selection activeCell="F7" sqref="F7"/>
    </sheetView>
  </sheetViews>
  <sheetFormatPr baseColWidth="10" defaultColWidth="10.83203125" defaultRowHeight="15" x14ac:dyDescent="0.2"/>
  <cols>
    <col min="1" max="3" width="13.83203125" style="22" customWidth="1"/>
    <col min="4" max="4" width="5.83203125" style="22" customWidth="1"/>
    <col min="5" max="5" width="13.83203125" style="22" customWidth="1"/>
    <col min="6" max="6" width="17.83203125" style="22" customWidth="1"/>
    <col min="7" max="16384" width="10.83203125" style="22"/>
  </cols>
  <sheetData>
    <row r="1" spans="1:6" x14ac:dyDescent="0.2">
      <c r="A1" s="19" t="s">
        <v>0</v>
      </c>
      <c r="B1" s="19"/>
      <c r="C1" s="19"/>
      <c r="D1" s="19"/>
      <c r="E1" s="54"/>
      <c r="F1" s="54"/>
    </row>
    <row r="2" spans="1:6" x14ac:dyDescent="0.2">
      <c r="A2" s="17" t="s">
        <v>1</v>
      </c>
      <c r="B2" s="20"/>
      <c r="C2" s="20"/>
      <c r="D2" s="20"/>
      <c r="E2" s="55"/>
      <c r="F2" s="55"/>
    </row>
    <row r="3" spans="1:6" x14ac:dyDescent="0.2">
      <c r="A3" s="21" t="s">
        <v>2</v>
      </c>
      <c r="B3" s="20"/>
      <c r="C3" s="20"/>
      <c r="D3" s="20"/>
      <c r="E3" s="55"/>
      <c r="F3" s="55"/>
    </row>
    <row r="4" spans="1:6" x14ac:dyDescent="0.2">
      <c r="A4" s="20" t="s">
        <v>3</v>
      </c>
      <c r="B4" s="20"/>
      <c r="C4" s="20"/>
      <c r="D4" s="20"/>
      <c r="E4" s="55"/>
      <c r="F4" s="55"/>
    </row>
    <row r="6" spans="1:6" ht="16" x14ac:dyDescent="0.2">
      <c r="A6" s="22" t="s">
        <v>4</v>
      </c>
      <c r="B6" s="22" t="s">
        <v>5</v>
      </c>
      <c r="C6" s="22" t="s">
        <v>6</v>
      </c>
      <c r="E6" s="23" t="s">
        <v>4</v>
      </c>
      <c r="F6" s="23" t="s">
        <v>7</v>
      </c>
    </row>
    <row r="7" spans="1:6" ht="16" x14ac:dyDescent="0.2">
      <c r="A7" s="22" t="s">
        <v>8</v>
      </c>
      <c r="B7" s="56">
        <v>755</v>
      </c>
      <c r="C7" s="56">
        <v>500</v>
      </c>
      <c r="E7" s="1" t="s">
        <v>9</v>
      </c>
      <c r="F7" s="2"/>
    </row>
    <row r="8" spans="1:6" ht="16" customHeight="1" x14ac:dyDescent="0.2">
      <c r="A8" s="22" t="s">
        <v>10</v>
      </c>
      <c r="B8" s="56">
        <v>580</v>
      </c>
      <c r="C8" s="56"/>
      <c r="E8" s="1" t="s">
        <v>11</v>
      </c>
      <c r="F8" s="2"/>
    </row>
    <row r="9" spans="1:6" ht="16" x14ac:dyDescent="0.2">
      <c r="A9" s="22" t="s">
        <v>12</v>
      </c>
      <c r="B9" s="56">
        <v>344</v>
      </c>
      <c r="C9" s="56">
        <v>100</v>
      </c>
      <c r="E9" s="1" t="s">
        <v>12</v>
      </c>
      <c r="F9" s="2"/>
    </row>
    <row r="10" spans="1:6" ht="16" customHeight="1" x14ac:dyDescent="0.2">
      <c r="A10" s="22" t="s">
        <v>13</v>
      </c>
      <c r="B10" s="56">
        <v>602</v>
      </c>
      <c r="C10" s="56">
        <v>188</v>
      </c>
      <c r="E10" s="3" t="s">
        <v>14</v>
      </c>
      <c r="F10" s="2"/>
    </row>
    <row r="11" spans="1:6" ht="16" x14ac:dyDescent="0.2">
      <c r="A11" s="22" t="s">
        <v>15</v>
      </c>
      <c r="B11" s="56">
        <v>351</v>
      </c>
      <c r="C11" s="56">
        <v>632</v>
      </c>
      <c r="E11" s="3" t="s">
        <v>16</v>
      </c>
      <c r="F11" s="2"/>
    </row>
    <row r="12" spans="1:6" ht="16" x14ac:dyDescent="0.2">
      <c r="A12" s="22" t="s">
        <v>17</v>
      </c>
      <c r="B12" s="56">
        <v>219</v>
      </c>
      <c r="C12" s="56"/>
      <c r="E12" s="1" t="s">
        <v>17</v>
      </c>
      <c r="F12" s="2"/>
    </row>
    <row r="13" spans="1:6" ht="16" x14ac:dyDescent="0.2">
      <c r="A13" s="22" t="s">
        <v>9</v>
      </c>
      <c r="B13" s="56">
        <v>315</v>
      </c>
      <c r="C13" s="56">
        <v>164</v>
      </c>
      <c r="E13" s="1" t="s">
        <v>8</v>
      </c>
      <c r="F13" s="2"/>
    </row>
    <row r="14" spans="1:6" ht="16" customHeight="1" x14ac:dyDescent="0.2">
      <c r="A14" s="22" t="s">
        <v>18</v>
      </c>
      <c r="B14" s="56">
        <v>771</v>
      </c>
      <c r="C14" s="56">
        <v>777</v>
      </c>
      <c r="E14" s="1" t="s">
        <v>18</v>
      </c>
      <c r="F14" s="2"/>
    </row>
    <row r="15" spans="1:6" ht="16" x14ac:dyDescent="0.2">
      <c r="A15" s="22" t="s">
        <v>19</v>
      </c>
      <c r="B15" s="56">
        <v>232</v>
      </c>
      <c r="C15" s="56"/>
      <c r="E15" s="1" t="s">
        <v>19</v>
      </c>
      <c r="F15" s="2"/>
    </row>
    <row r="16" spans="1:6" ht="16" customHeight="1" x14ac:dyDescent="0.2">
      <c r="A16" s="22" t="s">
        <v>14</v>
      </c>
      <c r="B16" s="56">
        <v>515</v>
      </c>
      <c r="C16" s="56">
        <v>947</v>
      </c>
      <c r="E16" s="3" t="s">
        <v>20</v>
      </c>
      <c r="F16" s="2"/>
    </row>
    <row r="17" spans="5:6" ht="16" x14ac:dyDescent="0.2">
      <c r="E17" s="1" t="s">
        <v>21</v>
      </c>
      <c r="F17" s="2"/>
    </row>
    <row r="18" spans="5:6" ht="16" x14ac:dyDescent="0.2">
      <c r="E18" s="1" t="s">
        <v>15</v>
      </c>
      <c r="F18" s="2"/>
    </row>
    <row r="19" spans="5:6" ht="16" x14ac:dyDescent="0.2">
      <c r="E19" s="1" t="s">
        <v>10</v>
      </c>
      <c r="F19" s="2"/>
    </row>
    <row r="20" spans="5:6" ht="16" x14ac:dyDescent="0.2">
      <c r="E20" s="1" t="s">
        <v>22</v>
      </c>
      <c r="F20" s="2"/>
    </row>
    <row r="21" spans="5:6" ht="16" x14ac:dyDescent="0.2">
      <c r="E21" s="1" t="s">
        <v>13</v>
      </c>
      <c r="F21" s="2"/>
    </row>
  </sheetData>
  <pageMargins left="0.7" right="0.7" top="0.75" bottom="0.75" header="0.3" footer="0.3"/>
  <tableParts count="2">
    <tablePart r:id="rId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AB23F-505F-47F5-B892-CF090082288F}">
  <sheetPr>
    <tabColor rgb="FF00518B"/>
  </sheetPr>
  <dimension ref="A1:J105"/>
  <sheetViews>
    <sheetView showGridLines="0" zoomScaleNormal="100" workbookViewId="0">
      <selection activeCell="D6" sqref="D6"/>
    </sheetView>
  </sheetViews>
  <sheetFormatPr baseColWidth="10" defaultColWidth="10.83203125" defaultRowHeight="15" x14ac:dyDescent="0.2"/>
  <cols>
    <col min="1" max="1" width="12.83203125" style="36" customWidth="1"/>
    <col min="2" max="2" width="20.33203125" style="36" customWidth="1"/>
    <col min="3" max="3" width="18.83203125" style="36" customWidth="1"/>
    <col min="4" max="4" width="17.83203125" style="36" customWidth="1"/>
    <col min="5" max="5" width="5.83203125" style="36" customWidth="1"/>
    <col min="6" max="6" width="16" style="36" customWidth="1"/>
    <col min="7" max="10" width="15.83203125" style="36" customWidth="1"/>
    <col min="11" max="16384" width="10.83203125" style="36"/>
  </cols>
  <sheetData>
    <row r="1" spans="1:10" x14ac:dyDescent="0.2">
      <c r="A1" s="49" t="s">
        <v>0</v>
      </c>
      <c r="B1" s="50"/>
      <c r="C1" s="50"/>
      <c r="D1" s="50"/>
      <c r="E1" s="50"/>
      <c r="F1" s="50"/>
      <c r="G1" s="50"/>
      <c r="H1" s="50"/>
      <c r="I1" s="50"/>
      <c r="J1" s="50"/>
    </row>
    <row r="2" spans="1:10" x14ac:dyDescent="0.2">
      <c r="A2" s="18" t="s">
        <v>23</v>
      </c>
      <c r="B2" s="51"/>
      <c r="C2" s="51"/>
      <c r="D2" s="51"/>
      <c r="E2" s="51"/>
      <c r="F2" s="51"/>
      <c r="G2" s="51"/>
      <c r="H2" s="51"/>
      <c r="I2" s="51"/>
      <c r="J2" s="51"/>
    </row>
    <row r="4" spans="1:10" ht="16" customHeight="1" x14ac:dyDescent="0.2">
      <c r="F4" s="89" t="s">
        <v>24</v>
      </c>
      <c r="G4" s="89"/>
      <c r="H4" s="89"/>
      <c r="I4" s="89"/>
      <c r="J4" s="89"/>
    </row>
    <row r="5" spans="1:10" ht="32" x14ac:dyDescent="0.2">
      <c r="A5" s="22" t="s">
        <v>25</v>
      </c>
      <c r="B5" s="22" t="s">
        <v>26</v>
      </c>
      <c r="C5" s="22" t="s">
        <v>27</v>
      </c>
      <c r="D5" s="22" t="s">
        <v>28</v>
      </c>
      <c r="F5" s="22" t="s">
        <v>754</v>
      </c>
      <c r="G5" s="22" t="s">
        <v>29</v>
      </c>
      <c r="H5" s="22" t="s">
        <v>30</v>
      </c>
      <c r="I5" s="22" t="s">
        <v>31</v>
      </c>
      <c r="J5" s="22" t="s">
        <v>32</v>
      </c>
    </row>
    <row r="6" spans="1:10" ht="16" x14ac:dyDescent="0.2">
      <c r="A6" s="22" t="s">
        <v>33</v>
      </c>
      <c r="B6" s="36">
        <v>64</v>
      </c>
      <c r="C6" s="22" t="s">
        <v>29</v>
      </c>
      <c r="D6" s="52"/>
      <c r="F6" s="53">
        <v>2</v>
      </c>
      <c r="G6" s="38">
        <v>5</v>
      </c>
      <c r="H6" s="38">
        <v>2</v>
      </c>
      <c r="I6" s="38">
        <v>3</v>
      </c>
      <c r="J6" s="38">
        <v>8</v>
      </c>
    </row>
    <row r="7" spans="1:10" ht="16" x14ac:dyDescent="0.2">
      <c r="A7" s="22" t="s">
        <v>34</v>
      </c>
      <c r="B7" s="36">
        <v>95</v>
      </c>
      <c r="C7" s="22" t="s">
        <v>30</v>
      </c>
      <c r="D7" s="52"/>
      <c r="F7" s="53">
        <v>5</v>
      </c>
      <c r="G7" s="38">
        <v>10</v>
      </c>
      <c r="H7" s="38">
        <v>7</v>
      </c>
      <c r="I7" s="38">
        <v>11</v>
      </c>
      <c r="J7" s="38">
        <v>12</v>
      </c>
    </row>
    <row r="8" spans="1:10" ht="16" x14ac:dyDescent="0.2">
      <c r="A8" s="22" t="s">
        <v>35</v>
      </c>
      <c r="B8" s="36">
        <v>23</v>
      </c>
      <c r="C8" s="22" t="s">
        <v>32</v>
      </c>
      <c r="D8" s="52"/>
      <c r="F8" s="53">
        <v>10</v>
      </c>
      <c r="G8" s="38">
        <v>20</v>
      </c>
      <c r="H8" s="38">
        <v>25</v>
      </c>
      <c r="I8" s="38">
        <v>17</v>
      </c>
      <c r="J8" s="38">
        <v>22</v>
      </c>
    </row>
    <row r="9" spans="1:10" ht="16" x14ac:dyDescent="0.2">
      <c r="A9" s="22" t="s">
        <v>36</v>
      </c>
      <c r="B9" s="36">
        <v>54</v>
      </c>
      <c r="C9" s="22" t="s">
        <v>31</v>
      </c>
      <c r="D9" s="52"/>
      <c r="F9" s="53">
        <v>25</v>
      </c>
      <c r="G9" s="38">
        <v>30</v>
      </c>
      <c r="H9" s="38">
        <v>33</v>
      </c>
      <c r="I9" s="38">
        <v>28</v>
      </c>
      <c r="J9" s="38">
        <v>35</v>
      </c>
    </row>
    <row r="10" spans="1:10" ht="16" x14ac:dyDescent="0.2">
      <c r="A10" s="22" t="s">
        <v>37</v>
      </c>
      <c r="B10" s="36">
        <v>96</v>
      </c>
      <c r="C10" s="22" t="s">
        <v>29</v>
      </c>
      <c r="D10" s="52"/>
      <c r="F10" s="53">
        <v>50</v>
      </c>
      <c r="G10" s="38">
        <v>45</v>
      </c>
      <c r="H10" s="38">
        <v>40</v>
      </c>
      <c r="I10" s="38">
        <v>38</v>
      </c>
      <c r="J10" s="38">
        <v>49</v>
      </c>
    </row>
    <row r="11" spans="1:10" ht="16" x14ac:dyDescent="0.2">
      <c r="A11" s="22" t="s">
        <v>38</v>
      </c>
      <c r="B11" s="36">
        <v>30</v>
      </c>
      <c r="C11" s="22" t="s">
        <v>32</v>
      </c>
      <c r="D11" s="52"/>
      <c r="F11" s="53">
        <v>100</v>
      </c>
      <c r="G11" s="38">
        <v>70</v>
      </c>
      <c r="H11" s="38">
        <v>68</v>
      </c>
      <c r="I11" s="38">
        <v>80</v>
      </c>
      <c r="J11" s="38">
        <v>75</v>
      </c>
    </row>
    <row r="12" spans="1:10" ht="16" x14ac:dyDescent="0.2">
      <c r="A12" s="22" t="s">
        <v>39</v>
      </c>
      <c r="B12" s="36">
        <v>31</v>
      </c>
      <c r="C12" s="22" t="s">
        <v>32</v>
      </c>
      <c r="D12" s="52"/>
      <c r="F12" s="53"/>
      <c r="G12" s="10"/>
      <c r="H12" s="10"/>
      <c r="I12" s="10"/>
      <c r="J12" s="10"/>
    </row>
    <row r="13" spans="1:10" ht="16" x14ac:dyDescent="0.2">
      <c r="A13" s="22" t="s">
        <v>40</v>
      </c>
      <c r="B13" s="36">
        <v>29</v>
      </c>
      <c r="C13" s="22" t="s">
        <v>31</v>
      </c>
      <c r="D13" s="52"/>
      <c r="F13" s="53"/>
      <c r="G13" s="10"/>
      <c r="H13" s="10"/>
      <c r="I13" s="10"/>
      <c r="J13" s="10"/>
    </row>
    <row r="14" spans="1:10" ht="16" x14ac:dyDescent="0.2">
      <c r="A14" s="22" t="s">
        <v>41</v>
      </c>
      <c r="B14" s="36">
        <v>26</v>
      </c>
      <c r="C14" s="22" t="s">
        <v>31</v>
      </c>
      <c r="D14" s="52"/>
    </row>
    <row r="15" spans="1:10" ht="16" x14ac:dyDescent="0.2">
      <c r="A15" s="22" t="s">
        <v>42</v>
      </c>
      <c r="B15" s="36">
        <v>7</v>
      </c>
      <c r="C15" s="22" t="s">
        <v>29</v>
      </c>
      <c r="D15" s="52"/>
      <c r="F15" s="10"/>
      <c r="G15" s="10"/>
    </row>
    <row r="16" spans="1:10" ht="16" x14ac:dyDescent="0.2">
      <c r="A16" s="22" t="s">
        <v>43</v>
      </c>
      <c r="B16" s="36">
        <v>8</v>
      </c>
      <c r="C16" s="22" t="s">
        <v>30</v>
      </c>
      <c r="D16" s="52"/>
      <c r="F16" s="10"/>
      <c r="G16" s="10"/>
    </row>
    <row r="17" spans="1:7" ht="16" x14ac:dyDescent="0.2">
      <c r="A17" s="22" t="s">
        <v>44</v>
      </c>
      <c r="B17" s="36">
        <v>96</v>
      </c>
      <c r="C17" s="22" t="s">
        <v>29</v>
      </c>
      <c r="D17" s="52"/>
      <c r="F17" s="10"/>
      <c r="G17" s="10"/>
    </row>
    <row r="18" spans="1:7" ht="16" x14ac:dyDescent="0.2">
      <c r="A18" s="22" t="s">
        <v>45</v>
      </c>
      <c r="B18" s="36">
        <v>10</v>
      </c>
      <c r="C18" s="22" t="s">
        <v>31</v>
      </c>
      <c r="D18" s="52"/>
      <c r="F18" s="10"/>
      <c r="G18" s="10"/>
    </row>
    <row r="19" spans="1:7" ht="16" x14ac:dyDescent="0.2">
      <c r="A19" s="22" t="s">
        <v>46</v>
      </c>
      <c r="B19" s="36">
        <v>40</v>
      </c>
      <c r="C19" s="22" t="s">
        <v>31</v>
      </c>
      <c r="D19" s="52"/>
    </row>
    <row r="20" spans="1:7" ht="16" x14ac:dyDescent="0.2">
      <c r="A20" s="22" t="s">
        <v>47</v>
      </c>
      <c r="B20" s="36">
        <v>63</v>
      </c>
      <c r="C20" s="22" t="s">
        <v>31</v>
      </c>
      <c r="D20" s="52"/>
    </row>
    <row r="21" spans="1:7" ht="16" x14ac:dyDescent="0.2">
      <c r="A21" s="22" t="s">
        <v>48</v>
      </c>
      <c r="B21" s="36">
        <v>9</v>
      </c>
      <c r="C21" s="22" t="s">
        <v>31</v>
      </c>
      <c r="D21" s="52"/>
    </row>
    <row r="22" spans="1:7" ht="16" x14ac:dyDescent="0.2">
      <c r="A22" s="22" t="s">
        <v>49</v>
      </c>
      <c r="B22" s="36">
        <v>6</v>
      </c>
      <c r="C22" s="22" t="s">
        <v>30</v>
      </c>
      <c r="D22" s="52"/>
    </row>
    <row r="23" spans="1:7" ht="16" x14ac:dyDescent="0.2">
      <c r="A23" s="22" t="s">
        <v>50</v>
      </c>
      <c r="B23" s="36">
        <v>70</v>
      </c>
      <c r="C23" s="22" t="s">
        <v>31</v>
      </c>
      <c r="D23" s="52"/>
    </row>
    <row r="24" spans="1:7" ht="16" x14ac:dyDescent="0.2">
      <c r="A24" s="22" t="s">
        <v>51</v>
      </c>
      <c r="B24" s="36">
        <v>36</v>
      </c>
      <c r="C24" s="22" t="s">
        <v>30</v>
      </c>
      <c r="D24" s="52"/>
    </row>
    <row r="25" spans="1:7" ht="16" x14ac:dyDescent="0.2">
      <c r="A25" s="22" t="s">
        <v>52</v>
      </c>
      <c r="B25" s="36">
        <v>46</v>
      </c>
      <c r="C25" s="22" t="s">
        <v>30</v>
      </c>
      <c r="D25" s="52"/>
    </row>
    <row r="26" spans="1:7" ht="16" x14ac:dyDescent="0.2">
      <c r="A26" s="22" t="s">
        <v>53</v>
      </c>
      <c r="B26" s="36">
        <v>38</v>
      </c>
      <c r="C26" s="22" t="s">
        <v>31</v>
      </c>
      <c r="D26" s="52"/>
    </row>
    <row r="27" spans="1:7" ht="16" x14ac:dyDescent="0.2">
      <c r="A27" s="22" t="s">
        <v>54</v>
      </c>
      <c r="B27" s="36">
        <v>32</v>
      </c>
      <c r="C27" s="22" t="s">
        <v>30</v>
      </c>
      <c r="D27" s="52"/>
    </row>
    <row r="28" spans="1:7" ht="16" x14ac:dyDescent="0.2">
      <c r="A28" s="22" t="s">
        <v>55</v>
      </c>
      <c r="B28" s="36">
        <v>77</v>
      </c>
      <c r="C28" s="22" t="s">
        <v>31</v>
      </c>
      <c r="D28" s="52"/>
    </row>
    <row r="29" spans="1:7" ht="16" x14ac:dyDescent="0.2">
      <c r="A29" s="22" t="s">
        <v>56</v>
      </c>
      <c r="B29" s="36">
        <v>12</v>
      </c>
      <c r="C29" s="22" t="s">
        <v>29</v>
      </c>
      <c r="D29" s="52"/>
    </row>
    <row r="30" spans="1:7" ht="16" x14ac:dyDescent="0.2">
      <c r="A30" s="22" t="s">
        <v>57</v>
      </c>
      <c r="B30" s="36">
        <v>6</v>
      </c>
      <c r="C30" s="22" t="s">
        <v>31</v>
      </c>
      <c r="D30" s="52"/>
    </row>
    <row r="31" spans="1:7" ht="16" x14ac:dyDescent="0.2">
      <c r="A31" s="22" t="s">
        <v>58</v>
      </c>
      <c r="B31" s="36">
        <v>14</v>
      </c>
      <c r="C31" s="22" t="s">
        <v>30</v>
      </c>
      <c r="D31" s="52"/>
    </row>
    <row r="32" spans="1:7" ht="16" x14ac:dyDescent="0.2">
      <c r="A32" s="22" t="s">
        <v>59</v>
      </c>
      <c r="B32" s="36">
        <v>16</v>
      </c>
      <c r="C32" s="22" t="s">
        <v>30</v>
      </c>
      <c r="D32" s="52"/>
    </row>
    <row r="33" spans="1:4" ht="16" x14ac:dyDescent="0.2">
      <c r="A33" s="22" t="s">
        <v>60</v>
      </c>
      <c r="B33" s="36">
        <v>90</v>
      </c>
      <c r="C33" s="22" t="s">
        <v>32</v>
      </c>
      <c r="D33" s="52"/>
    </row>
    <row r="34" spans="1:4" ht="16" x14ac:dyDescent="0.2">
      <c r="A34" s="22" t="s">
        <v>61</v>
      </c>
      <c r="B34" s="36">
        <v>76</v>
      </c>
      <c r="C34" s="22" t="s">
        <v>30</v>
      </c>
      <c r="D34" s="52"/>
    </row>
    <row r="35" spans="1:4" ht="16" x14ac:dyDescent="0.2">
      <c r="A35" s="22" t="s">
        <v>62</v>
      </c>
      <c r="B35" s="36">
        <v>38</v>
      </c>
      <c r="C35" s="22" t="s">
        <v>30</v>
      </c>
      <c r="D35" s="52"/>
    </row>
    <row r="36" spans="1:4" ht="16" x14ac:dyDescent="0.2">
      <c r="A36" s="22" t="s">
        <v>63</v>
      </c>
      <c r="B36" s="36">
        <v>38</v>
      </c>
      <c r="C36" s="22" t="s">
        <v>30</v>
      </c>
      <c r="D36" s="52"/>
    </row>
    <row r="37" spans="1:4" ht="16" x14ac:dyDescent="0.2">
      <c r="A37" s="22" t="s">
        <v>64</v>
      </c>
      <c r="B37" s="36">
        <v>78</v>
      </c>
      <c r="C37" s="22" t="s">
        <v>31</v>
      </c>
      <c r="D37" s="52"/>
    </row>
    <row r="38" spans="1:4" ht="16" x14ac:dyDescent="0.2">
      <c r="A38" s="22" t="s">
        <v>65</v>
      </c>
      <c r="B38" s="36">
        <v>39</v>
      </c>
      <c r="C38" s="22" t="s">
        <v>29</v>
      </c>
      <c r="D38" s="52"/>
    </row>
    <row r="39" spans="1:4" ht="16" x14ac:dyDescent="0.2">
      <c r="A39" s="22" t="s">
        <v>66</v>
      </c>
      <c r="B39" s="36">
        <v>91</v>
      </c>
      <c r="C39" s="22" t="s">
        <v>32</v>
      </c>
      <c r="D39" s="52"/>
    </row>
    <row r="40" spans="1:4" ht="16" x14ac:dyDescent="0.2">
      <c r="A40" s="22" t="s">
        <v>67</v>
      </c>
      <c r="B40" s="36">
        <v>59</v>
      </c>
      <c r="C40" s="22" t="s">
        <v>31</v>
      </c>
      <c r="D40" s="52"/>
    </row>
    <row r="41" spans="1:4" ht="16" x14ac:dyDescent="0.2">
      <c r="A41" s="22" t="s">
        <v>68</v>
      </c>
      <c r="B41" s="36">
        <v>7</v>
      </c>
      <c r="C41" s="22" t="s">
        <v>29</v>
      </c>
      <c r="D41" s="52"/>
    </row>
    <row r="42" spans="1:4" ht="16" x14ac:dyDescent="0.2">
      <c r="A42" s="22" t="s">
        <v>69</v>
      </c>
      <c r="B42" s="36">
        <v>58</v>
      </c>
      <c r="C42" s="22" t="s">
        <v>29</v>
      </c>
      <c r="D42" s="52"/>
    </row>
    <row r="43" spans="1:4" ht="16" x14ac:dyDescent="0.2">
      <c r="A43" s="22" t="s">
        <v>70</v>
      </c>
      <c r="B43" s="36">
        <v>45</v>
      </c>
      <c r="C43" s="22" t="s">
        <v>29</v>
      </c>
      <c r="D43" s="52"/>
    </row>
    <row r="44" spans="1:4" ht="16" x14ac:dyDescent="0.2">
      <c r="A44" s="22" t="s">
        <v>71</v>
      </c>
      <c r="B44" s="36">
        <v>32</v>
      </c>
      <c r="C44" s="22" t="s">
        <v>31</v>
      </c>
      <c r="D44" s="52"/>
    </row>
    <row r="45" spans="1:4" ht="16" x14ac:dyDescent="0.2">
      <c r="A45" s="22" t="s">
        <v>72</v>
      </c>
      <c r="B45" s="36">
        <v>54</v>
      </c>
      <c r="C45" s="22" t="s">
        <v>32</v>
      </c>
      <c r="D45" s="52"/>
    </row>
    <row r="46" spans="1:4" ht="16" x14ac:dyDescent="0.2">
      <c r="A46" s="22" t="s">
        <v>73</v>
      </c>
      <c r="B46" s="36">
        <v>13</v>
      </c>
      <c r="C46" s="22" t="s">
        <v>31</v>
      </c>
      <c r="D46" s="52"/>
    </row>
    <row r="47" spans="1:4" ht="16" x14ac:dyDescent="0.2">
      <c r="A47" s="22" t="s">
        <v>74</v>
      </c>
      <c r="B47" s="36">
        <v>17</v>
      </c>
      <c r="C47" s="22" t="s">
        <v>29</v>
      </c>
      <c r="D47" s="52"/>
    </row>
    <row r="48" spans="1:4" ht="16" x14ac:dyDescent="0.2">
      <c r="A48" s="22" t="s">
        <v>75</v>
      </c>
      <c r="B48" s="36">
        <v>66</v>
      </c>
      <c r="C48" s="22" t="s">
        <v>32</v>
      </c>
      <c r="D48" s="52"/>
    </row>
    <row r="49" spans="1:4" ht="16" x14ac:dyDescent="0.2">
      <c r="A49" s="22" t="s">
        <v>76</v>
      </c>
      <c r="B49" s="36">
        <v>45</v>
      </c>
      <c r="C49" s="22" t="s">
        <v>31</v>
      </c>
      <c r="D49" s="52"/>
    </row>
    <row r="50" spans="1:4" ht="16" x14ac:dyDescent="0.2">
      <c r="A50" s="22" t="s">
        <v>77</v>
      </c>
      <c r="B50" s="36">
        <v>95</v>
      </c>
      <c r="C50" s="22" t="s">
        <v>30</v>
      </c>
      <c r="D50" s="52"/>
    </row>
    <row r="51" spans="1:4" ht="16" x14ac:dyDescent="0.2">
      <c r="A51" s="22" t="s">
        <v>78</v>
      </c>
      <c r="B51" s="36">
        <v>87</v>
      </c>
      <c r="C51" s="22" t="s">
        <v>31</v>
      </c>
      <c r="D51" s="52"/>
    </row>
    <row r="52" spans="1:4" ht="16" x14ac:dyDescent="0.2">
      <c r="A52" s="22" t="s">
        <v>79</v>
      </c>
      <c r="B52" s="36">
        <v>74</v>
      </c>
      <c r="C52" s="22" t="s">
        <v>31</v>
      </c>
      <c r="D52" s="52"/>
    </row>
    <row r="53" spans="1:4" ht="16" x14ac:dyDescent="0.2">
      <c r="A53" s="22" t="s">
        <v>80</v>
      </c>
      <c r="B53" s="36">
        <v>67</v>
      </c>
      <c r="C53" s="22" t="s">
        <v>31</v>
      </c>
      <c r="D53" s="52"/>
    </row>
    <row r="54" spans="1:4" ht="16" x14ac:dyDescent="0.2">
      <c r="A54" s="22" t="s">
        <v>81</v>
      </c>
      <c r="B54" s="36">
        <v>4</v>
      </c>
      <c r="C54" s="22" t="s">
        <v>29</v>
      </c>
      <c r="D54" s="52"/>
    </row>
    <row r="55" spans="1:4" ht="16" x14ac:dyDescent="0.2">
      <c r="A55" s="22" t="s">
        <v>82</v>
      </c>
      <c r="B55" s="36">
        <v>4</v>
      </c>
      <c r="C55" s="22" t="s">
        <v>31</v>
      </c>
      <c r="D55" s="52"/>
    </row>
    <row r="56" spans="1:4" ht="16" x14ac:dyDescent="0.2">
      <c r="A56" s="22" t="s">
        <v>83</v>
      </c>
      <c r="B56" s="36">
        <v>13</v>
      </c>
      <c r="C56" s="22" t="s">
        <v>29</v>
      </c>
      <c r="D56" s="52"/>
    </row>
    <row r="57" spans="1:4" ht="16" x14ac:dyDescent="0.2">
      <c r="A57" s="22" t="s">
        <v>84</v>
      </c>
      <c r="B57" s="36">
        <v>81</v>
      </c>
      <c r="C57" s="22" t="s">
        <v>31</v>
      </c>
      <c r="D57" s="52"/>
    </row>
    <row r="58" spans="1:4" ht="16" x14ac:dyDescent="0.2">
      <c r="A58" s="22" t="s">
        <v>85</v>
      </c>
      <c r="B58" s="36">
        <v>13</v>
      </c>
      <c r="C58" s="22" t="s">
        <v>29</v>
      </c>
      <c r="D58" s="52"/>
    </row>
    <row r="59" spans="1:4" ht="16" x14ac:dyDescent="0.2">
      <c r="A59" s="22" t="s">
        <v>86</v>
      </c>
      <c r="B59" s="36">
        <v>84</v>
      </c>
      <c r="C59" s="22" t="s">
        <v>30</v>
      </c>
      <c r="D59" s="52"/>
    </row>
    <row r="60" spans="1:4" ht="16" x14ac:dyDescent="0.2">
      <c r="A60" s="22" t="s">
        <v>87</v>
      </c>
      <c r="B60" s="36">
        <v>32</v>
      </c>
      <c r="C60" s="22" t="s">
        <v>32</v>
      </c>
      <c r="D60" s="52"/>
    </row>
    <row r="61" spans="1:4" ht="16" x14ac:dyDescent="0.2">
      <c r="A61" s="22" t="s">
        <v>88</v>
      </c>
      <c r="B61" s="36">
        <v>38</v>
      </c>
      <c r="C61" s="22" t="s">
        <v>31</v>
      </c>
      <c r="D61" s="52"/>
    </row>
    <row r="62" spans="1:4" ht="16" x14ac:dyDescent="0.2">
      <c r="A62" s="22" t="s">
        <v>89</v>
      </c>
      <c r="B62" s="36">
        <v>90</v>
      </c>
      <c r="C62" s="22" t="s">
        <v>31</v>
      </c>
      <c r="D62" s="52"/>
    </row>
    <row r="63" spans="1:4" ht="16" x14ac:dyDescent="0.2">
      <c r="A63" s="22" t="s">
        <v>90</v>
      </c>
      <c r="B63" s="36">
        <v>9</v>
      </c>
      <c r="C63" s="22" t="s">
        <v>31</v>
      </c>
      <c r="D63" s="52"/>
    </row>
    <row r="64" spans="1:4" ht="16" x14ac:dyDescent="0.2">
      <c r="A64" s="22" t="s">
        <v>91</v>
      </c>
      <c r="B64" s="36">
        <v>66</v>
      </c>
      <c r="C64" s="22" t="s">
        <v>30</v>
      </c>
      <c r="D64" s="52"/>
    </row>
    <row r="65" spans="1:4" ht="16" x14ac:dyDescent="0.2">
      <c r="A65" s="22" t="s">
        <v>92</v>
      </c>
      <c r="B65" s="36">
        <v>38</v>
      </c>
      <c r="C65" s="22" t="s">
        <v>29</v>
      </c>
      <c r="D65" s="52"/>
    </row>
    <row r="66" spans="1:4" ht="16" x14ac:dyDescent="0.2">
      <c r="A66" s="22" t="s">
        <v>93</v>
      </c>
      <c r="B66" s="36">
        <v>30</v>
      </c>
      <c r="C66" s="22" t="s">
        <v>29</v>
      </c>
      <c r="D66" s="52"/>
    </row>
    <row r="67" spans="1:4" ht="16" x14ac:dyDescent="0.2">
      <c r="A67" s="22" t="s">
        <v>94</v>
      </c>
      <c r="B67" s="36">
        <v>28</v>
      </c>
      <c r="C67" s="22" t="s">
        <v>32</v>
      </c>
      <c r="D67" s="52"/>
    </row>
    <row r="68" spans="1:4" ht="16" x14ac:dyDescent="0.2">
      <c r="A68" s="22" t="s">
        <v>95</v>
      </c>
      <c r="B68" s="36">
        <v>62</v>
      </c>
      <c r="C68" s="22" t="s">
        <v>29</v>
      </c>
      <c r="D68" s="52"/>
    </row>
    <row r="69" spans="1:4" ht="16" x14ac:dyDescent="0.2">
      <c r="A69" s="22" t="s">
        <v>96</v>
      </c>
      <c r="B69" s="36">
        <v>85</v>
      </c>
      <c r="C69" s="22" t="s">
        <v>30</v>
      </c>
      <c r="D69" s="52"/>
    </row>
    <row r="70" spans="1:4" ht="16" x14ac:dyDescent="0.2">
      <c r="A70" s="22" t="s">
        <v>97</v>
      </c>
      <c r="B70" s="36">
        <v>52</v>
      </c>
      <c r="C70" s="22" t="s">
        <v>31</v>
      </c>
      <c r="D70" s="52"/>
    </row>
    <row r="71" spans="1:4" ht="16" x14ac:dyDescent="0.2">
      <c r="A71" s="22" t="s">
        <v>98</v>
      </c>
      <c r="B71" s="36">
        <v>24</v>
      </c>
      <c r="C71" s="22" t="s">
        <v>30</v>
      </c>
      <c r="D71" s="52"/>
    </row>
    <row r="72" spans="1:4" ht="16" x14ac:dyDescent="0.2">
      <c r="A72" s="22" t="s">
        <v>99</v>
      </c>
      <c r="B72" s="36">
        <v>67</v>
      </c>
      <c r="C72" s="22" t="s">
        <v>30</v>
      </c>
      <c r="D72" s="52"/>
    </row>
    <row r="73" spans="1:4" ht="16" x14ac:dyDescent="0.2">
      <c r="A73" s="22" t="s">
        <v>100</v>
      </c>
      <c r="B73" s="36">
        <v>77</v>
      </c>
      <c r="C73" s="22" t="s">
        <v>32</v>
      </c>
      <c r="D73" s="52"/>
    </row>
    <row r="74" spans="1:4" ht="16" x14ac:dyDescent="0.2">
      <c r="A74" s="22" t="s">
        <v>101</v>
      </c>
      <c r="B74" s="36">
        <v>32</v>
      </c>
      <c r="C74" s="22" t="s">
        <v>31</v>
      </c>
      <c r="D74" s="52"/>
    </row>
    <row r="75" spans="1:4" ht="16" x14ac:dyDescent="0.2">
      <c r="A75" s="22" t="s">
        <v>102</v>
      </c>
      <c r="B75" s="36">
        <v>27</v>
      </c>
      <c r="C75" s="22" t="s">
        <v>32</v>
      </c>
      <c r="D75" s="52"/>
    </row>
    <row r="76" spans="1:4" ht="16" x14ac:dyDescent="0.2">
      <c r="A76" s="22" t="s">
        <v>103</v>
      </c>
      <c r="B76" s="36">
        <v>32</v>
      </c>
      <c r="C76" s="22" t="s">
        <v>29</v>
      </c>
      <c r="D76" s="52"/>
    </row>
    <row r="77" spans="1:4" ht="16" x14ac:dyDescent="0.2">
      <c r="A77" s="22" t="s">
        <v>104</v>
      </c>
      <c r="B77" s="36">
        <v>52</v>
      </c>
      <c r="C77" s="22" t="s">
        <v>29</v>
      </c>
      <c r="D77" s="52"/>
    </row>
    <row r="78" spans="1:4" ht="16" x14ac:dyDescent="0.2">
      <c r="A78" s="22" t="s">
        <v>105</v>
      </c>
      <c r="B78" s="36">
        <v>20</v>
      </c>
      <c r="C78" s="22" t="s">
        <v>30</v>
      </c>
      <c r="D78" s="52"/>
    </row>
    <row r="79" spans="1:4" ht="16" x14ac:dyDescent="0.2">
      <c r="A79" s="22" t="s">
        <v>106</v>
      </c>
      <c r="B79" s="36">
        <v>44</v>
      </c>
      <c r="C79" s="22" t="s">
        <v>30</v>
      </c>
      <c r="D79" s="52"/>
    </row>
    <row r="80" spans="1:4" ht="16" x14ac:dyDescent="0.2">
      <c r="A80" s="22" t="s">
        <v>107</v>
      </c>
      <c r="B80" s="36">
        <v>1</v>
      </c>
      <c r="C80" s="22" t="s">
        <v>31</v>
      </c>
      <c r="D80" s="52"/>
    </row>
    <row r="81" spans="1:4" ht="16" x14ac:dyDescent="0.2">
      <c r="A81" s="22" t="s">
        <v>108</v>
      </c>
      <c r="B81" s="36">
        <v>14</v>
      </c>
      <c r="C81" s="22" t="s">
        <v>29</v>
      </c>
      <c r="D81" s="52"/>
    </row>
    <row r="82" spans="1:4" ht="16" x14ac:dyDescent="0.2">
      <c r="A82" s="22" t="s">
        <v>109</v>
      </c>
      <c r="B82" s="36">
        <v>6</v>
      </c>
      <c r="C82" s="22" t="s">
        <v>30</v>
      </c>
      <c r="D82" s="52"/>
    </row>
    <row r="83" spans="1:4" ht="16" x14ac:dyDescent="0.2">
      <c r="A83" s="22" t="s">
        <v>110</v>
      </c>
      <c r="B83" s="36">
        <v>4</v>
      </c>
      <c r="C83" s="22" t="s">
        <v>32</v>
      </c>
      <c r="D83" s="52"/>
    </row>
    <row r="84" spans="1:4" ht="16" x14ac:dyDescent="0.2">
      <c r="A84" s="22" t="s">
        <v>111</v>
      </c>
      <c r="B84" s="36">
        <v>3</v>
      </c>
      <c r="C84" s="22" t="s">
        <v>30</v>
      </c>
      <c r="D84" s="52"/>
    </row>
    <row r="85" spans="1:4" ht="16" x14ac:dyDescent="0.2">
      <c r="A85" s="22" t="s">
        <v>112</v>
      </c>
      <c r="B85" s="36">
        <v>58</v>
      </c>
      <c r="C85" s="22" t="s">
        <v>31</v>
      </c>
      <c r="D85" s="52"/>
    </row>
    <row r="86" spans="1:4" ht="16" x14ac:dyDescent="0.2">
      <c r="A86" s="22" t="s">
        <v>113</v>
      </c>
      <c r="B86" s="36">
        <v>90</v>
      </c>
      <c r="C86" s="22" t="s">
        <v>29</v>
      </c>
      <c r="D86" s="52"/>
    </row>
    <row r="87" spans="1:4" ht="16" x14ac:dyDescent="0.2">
      <c r="A87" s="22" t="s">
        <v>114</v>
      </c>
      <c r="B87" s="36">
        <v>44</v>
      </c>
      <c r="C87" s="22" t="s">
        <v>29</v>
      </c>
      <c r="D87" s="52"/>
    </row>
    <row r="88" spans="1:4" ht="16" x14ac:dyDescent="0.2">
      <c r="A88" s="22" t="s">
        <v>115</v>
      </c>
      <c r="B88" s="36">
        <v>97</v>
      </c>
      <c r="C88" s="22" t="s">
        <v>30</v>
      </c>
      <c r="D88" s="52"/>
    </row>
    <row r="89" spans="1:4" ht="16" x14ac:dyDescent="0.2">
      <c r="A89" s="22" t="s">
        <v>116</v>
      </c>
      <c r="B89" s="36">
        <v>2</v>
      </c>
      <c r="C89" s="22" t="s">
        <v>29</v>
      </c>
      <c r="D89" s="52"/>
    </row>
    <row r="90" spans="1:4" ht="16" x14ac:dyDescent="0.2">
      <c r="A90" s="22" t="s">
        <v>117</v>
      </c>
      <c r="B90" s="36">
        <v>8</v>
      </c>
      <c r="C90" s="22" t="s">
        <v>32</v>
      </c>
      <c r="D90" s="52"/>
    </row>
    <row r="91" spans="1:4" ht="16" x14ac:dyDescent="0.2">
      <c r="A91" s="22" t="s">
        <v>118</v>
      </c>
      <c r="B91" s="36">
        <v>87</v>
      </c>
      <c r="C91" s="22" t="s">
        <v>30</v>
      </c>
      <c r="D91" s="52"/>
    </row>
    <row r="92" spans="1:4" ht="16" x14ac:dyDescent="0.2">
      <c r="A92" s="22" t="s">
        <v>119</v>
      </c>
      <c r="B92" s="36">
        <v>96</v>
      </c>
      <c r="C92" s="22" t="s">
        <v>32</v>
      </c>
      <c r="D92" s="52"/>
    </row>
    <row r="93" spans="1:4" ht="16" x14ac:dyDescent="0.2">
      <c r="A93" s="22" t="s">
        <v>120</v>
      </c>
      <c r="B93" s="36">
        <v>56</v>
      </c>
      <c r="C93" s="22" t="s">
        <v>29</v>
      </c>
      <c r="D93" s="52"/>
    </row>
    <row r="94" spans="1:4" ht="16" x14ac:dyDescent="0.2">
      <c r="A94" s="22" t="s">
        <v>121</v>
      </c>
      <c r="B94" s="36">
        <v>88</v>
      </c>
      <c r="C94" s="22" t="s">
        <v>31</v>
      </c>
      <c r="D94" s="52"/>
    </row>
    <row r="95" spans="1:4" ht="16" x14ac:dyDescent="0.2">
      <c r="A95" s="22" t="s">
        <v>122</v>
      </c>
      <c r="B95" s="36">
        <v>32</v>
      </c>
      <c r="C95" s="22" t="s">
        <v>30</v>
      </c>
      <c r="D95" s="52"/>
    </row>
    <row r="96" spans="1:4" ht="16" x14ac:dyDescent="0.2">
      <c r="A96" s="22" t="s">
        <v>123</v>
      </c>
      <c r="B96" s="36">
        <v>42</v>
      </c>
      <c r="C96" s="22" t="s">
        <v>32</v>
      </c>
      <c r="D96" s="52"/>
    </row>
    <row r="97" spans="1:4" ht="16" x14ac:dyDescent="0.2">
      <c r="A97" s="22" t="s">
        <v>124</v>
      </c>
      <c r="B97" s="36">
        <v>18</v>
      </c>
      <c r="C97" s="22" t="s">
        <v>31</v>
      </c>
      <c r="D97" s="52"/>
    </row>
    <row r="98" spans="1:4" ht="16" x14ac:dyDescent="0.2">
      <c r="A98" s="22" t="s">
        <v>125</v>
      </c>
      <c r="B98" s="36">
        <v>51</v>
      </c>
      <c r="C98" s="22" t="s">
        <v>31</v>
      </c>
      <c r="D98" s="52"/>
    </row>
    <row r="99" spans="1:4" ht="16" x14ac:dyDescent="0.2">
      <c r="A99" s="22" t="s">
        <v>126</v>
      </c>
      <c r="B99" s="36">
        <v>35</v>
      </c>
      <c r="C99" s="22" t="s">
        <v>31</v>
      </c>
      <c r="D99" s="52"/>
    </row>
    <row r="100" spans="1:4" ht="16" x14ac:dyDescent="0.2">
      <c r="A100" s="22" t="s">
        <v>127</v>
      </c>
      <c r="B100" s="36">
        <v>29</v>
      </c>
      <c r="C100" s="22" t="s">
        <v>30</v>
      </c>
      <c r="D100" s="52"/>
    </row>
    <row r="101" spans="1:4" ht="16" x14ac:dyDescent="0.2">
      <c r="A101" s="22" t="s">
        <v>128</v>
      </c>
      <c r="B101" s="36">
        <v>16</v>
      </c>
      <c r="C101" s="22" t="s">
        <v>29</v>
      </c>
      <c r="D101" s="52"/>
    </row>
    <row r="102" spans="1:4" ht="16" x14ac:dyDescent="0.2">
      <c r="A102" s="22" t="s">
        <v>129</v>
      </c>
      <c r="B102" s="36">
        <v>85</v>
      </c>
      <c r="C102" s="22" t="s">
        <v>30</v>
      </c>
      <c r="D102" s="52"/>
    </row>
    <row r="103" spans="1:4" ht="16" x14ac:dyDescent="0.2">
      <c r="A103" s="22" t="s">
        <v>130</v>
      </c>
      <c r="B103" s="36">
        <v>83</v>
      </c>
      <c r="C103" s="22" t="s">
        <v>31</v>
      </c>
      <c r="D103" s="52"/>
    </row>
    <row r="104" spans="1:4" ht="16" x14ac:dyDescent="0.2">
      <c r="A104" s="22" t="s">
        <v>131</v>
      </c>
      <c r="B104" s="36">
        <v>62</v>
      </c>
      <c r="C104" s="22" t="s">
        <v>30</v>
      </c>
      <c r="D104" s="52"/>
    </row>
    <row r="105" spans="1:4" ht="16" x14ac:dyDescent="0.2">
      <c r="A105" s="22" t="s">
        <v>132</v>
      </c>
      <c r="B105" s="36">
        <v>73</v>
      </c>
      <c r="C105" s="22" t="s">
        <v>32</v>
      </c>
      <c r="D105" s="52"/>
    </row>
  </sheetData>
  <mergeCells count="1">
    <mergeCell ref="F4:J4"/>
  </mergeCells>
  <pageMargins left="0.7" right="0.7" top="0.75" bottom="0.75" header="0.3" footer="0.3"/>
  <tableParts count="2">
    <tablePart r:id="rId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62456-6403-447D-BD17-5D13D707BAA7}">
  <sheetPr>
    <tabColor rgb="FF00518B"/>
  </sheetPr>
  <dimension ref="A1:J51"/>
  <sheetViews>
    <sheetView showGridLines="0" zoomScaleNormal="100" workbookViewId="0"/>
  </sheetViews>
  <sheetFormatPr baseColWidth="10" defaultColWidth="10.83203125" defaultRowHeight="15" x14ac:dyDescent="0.2"/>
  <cols>
    <col min="1" max="1" width="14.83203125" style="23" customWidth="1"/>
    <col min="2" max="2" width="13.83203125" style="23" customWidth="1"/>
    <col min="3" max="3" width="12.83203125" style="23" customWidth="1"/>
    <col min="4" max="4" width="9.1640625" style="23" customWidth="1"/>
    <col min="5" max="5" width="8.1640625" style="23" customWidth="1"/>
    <col min="6" max="6" width="30.6640625" style="23" customWidth="1"/>
    <col min="7" max="7" width="16.5" style="23" customWidth="1"/>
    <col min="8" max="8" width="17.5" style="23" customWidth="1"/>
    <col min="9" max="9" width="16.33203125" style="23" customWidth="1"/>
    <col min="10" max="10" width="20.83203125" style="23" customWidth="1"/>
    <col min="11" max="16384" width="10.83203125" style="23"/>
  </cols>
  <sheetData>
    <row r="1" spans="1:10" x14ac:dyDescent="0.2">
      <c r="A1" s="13" t="s">
        <v>295</v>
      </c>
      <c r="B1" s="13" t="s">
        <v>133</v>
      </c>
      <c r="C1" s="13" t="s">
        <v>134</v>
      </c>
      <c r="D1" s="13" t="s">
        <v>280</v>
      </c>
      <c r="E1" s="13" t="s">
        <v>286</v>
      </c>
      <c r="F1" s="13" t="s">
        <v>296</v>
      </c>
      <c r="G1" s="13" t="s">
        <v>285</v>
      </c>
      <c r="H1" s="13" t="s">
        <v>283</v>
      </c>
      <c r="I1" s="13" t="s">
        <v>297</v>
      </c>
      <c r="J1" s="13" t="s">
        <v>298</v>
      </c>
    </row>
    <row r="2" spans="1:10" x14ac:dyDescent="0.2">
      <c r="A2" s="24" t="s">
        <v>299</v>
      </c>
      <c r="B2" s="24" t="s">
        <v>300</v>
      </c>
      <c r="C2" s="24" t="s">
        <v>301</v>
      </c>
      <c r="D2" s="24" t="s">
        <v>302</v>
      </c>
      <c r="E2" s="24">
        <v>36</v>
      </c>
      <c r="F2" s="24" t="s">
        <v>303</v>
      </c>
      <c r="G2" s="24" t="s">
        <v>304</v>
      </c>
      <c r="H2" s="24" t="s">
        <v>290</v>
      </c>
      <c r="I2" s="24">
        <v>33</v>
      </c>
      <c r="J2" s="25">
        <v>43169</v>
      </c>
    </row>
    <row r="3" spans="1:10" x14ac:dyDescent="0.2">
      <c r="A3" s="24" t="s">
        <v>305</v>
      </c>
      <c r="B3" s="24" t="s">
        <v>306</v>
      </c>
      <c r="C3" s="24" t="s">
        <v>301</v>
      </c>
      <c r="D3" s="24" t="s">
        <v>302</v>
      </c>
      <c r="E3" s="24">
        <v>54</v>
      </c>
      <c r="F3" s="24" t="s">
        <v>307</v>
      </c>
      <c r="G3" s="24" t="s">
        <v>308</v>
      </c>
      <c r="H3" s="24" t="s">
        <v>309</v>
      </c>
      <c r="I3" s="24">
        <v>67</v>
      </c>
      <c r="J3" s="25">
        <v>44888</v>
      </c>
    </row>
    <row r="4" spans="1:10" x14ac:dyDescent="0.2">
      <c r="A4" s="24" t="s">
        <v>310</v>
      </c>
      <c r="B4" s="24" t="s">
        <v>311</v>
      </c>
      <c r="C4" s="24" t="s">
        <v>312</v>
      </c>
      <c r="D4" s="24" t="s">
        <v>313</v>
      </c>
      <c r="E4" s="24">
        <v>22</v>
      </c>
      <c r="F4" s="24" t="s">
        <v>314</v>
      </c>
      <c r="G4" s="24" t="s">
        <v>315</v>
      </c>
      <c r="H4" s="24" t="s">
        <v>316</v>
      </c>
      <c r="I4" s="24">
        <v>30</v>
      </c>
      <c r="J4" s="25">
        <v>40789</v>
      </c>
    </row>
    <row r="5" spans="1:10" x14ac:dyDescent="0.2">
      <c r="A5" s="24" t="s">
        <v>317</v>
      </c>
      <c r="B5" s="24" t="s">
        <v>306</v>
      </c>
      <c r="C5" s="24" t="s">
        <v>318</v>
      </c>
      <c r="D5" s="24" t="s">
        <v>313</v>
      </c>
      <c r="E5" s="24">
        <v>44</v>
      </c>
      <c r="F5" s="24" t="s">
        <v>319</v>
      </c>
      <c r="G5" s="24" t="s">
        <v>320</v>
      </c>
      <c r="H5" s="24" t="s">
        <v>321</v>
      </c>
      <c r="I5" s="24">
        <v>42</v>
      </c>
      <c r="J5" s="25">
        <v>44797</v>
      </c>
    </row>
    <row r="6" spans="1:10" x14ac:dyDescent="0.2">
      <c r="A6" s="24" t="s">
        <v>322</v>
      </c>
      <c r="B6" s="24" t="s">
        <v>306</v>
      </c>
      <c r="C6" s="24" t="s">
        <v>323</v>
      </c>
      <c r="D6" s="24" t="s">
        <v>302</v>
      </c>
      <c r="E6" s="24">
        <v>62</v>
      </c>
      <c r="F6" s="24" t="s">
        <v>324</v>
      </c>
      <c r="G6" s="24" t="s">
        <v>325</v>
      </c>
      <c r="H6" s="24" t="s">
        <v>326</v>
      </c>
      <c r="I6" s="24">
        <v>49</v>
      </c>
      <c r="J6" s="25">
        <v>38771</v>
      </c>
    </row>
    <row r="7" spans="1:10" x14ac:dyDescent="0.2">
      <c r="A7" s="24" t="s">
        <v>327</v>
      </c>
      <c r="B7" s="24" t="s">
        <v>328</v>
      </c>
      <c r="C7" s="24" t="s">
        <v>329</v>
      </c>
      <c r="D7" s="24" t="s">
        <v>302</v>
      </c>
      <c r="E7" s="24">
        <v>36</v>
      </c>
      <c r="F7" s="24" t="s">
        <v>330</v>
      </c>
      <c r="G7" s="24" t="s">
        <v>331</v>
      </c>
      <c r="H7" s="24" t="s">
        <v>332</v>
      </c>
      <c r="I7" s="24">
        <v>13</v>
      </c>
      <c r="J7" s="25">
        <v>40350</v>
      </c>
    </row>
    <row r="8" spans="1:10" x14ac:dyDescent="0.2">
      <c r="A8" s="24" t="s">
        <v>333</v>
      </c>
      <c r="B8" s="24" t="s">
        <v>334</v>
      </c>
      <c r="C8" s="24" t="s">
        <v>335</v>
      </c>
      <c r="D8" s="24" t="s">
        <v>313</v>
      </c>
      <c r="E8" s="24">
        <v>26</v>
      </c>
      <c r="F8" s="24" t="s">
        <v>336</v>
      </c>
      <c r="G8" s="24" t="s">
        <v>337</v>
      </c>
      <c r="H8" s="24" t="s">
        <v>290</v>
      </c>
      <c r="I8" s="24">
        <v>33</v>
      </c>
      <c r="J8" s="25">
        <v>40292</v>
      </c>
    </row>
    <row r="9" spans="1:10" x14ac:dyDescent="0.2">
      <c r="A9" s="24" t="s">
        <v>338</v>
      </c>
      <c r="B9" s="24" t="s">
        <v>339</v>
      </c>
      <c r="C9" s="24" t="s">
        <v>340</v>
      </c>
      <c r="D9" s="24" t="s">
        <v>313</v>
      </c>
      <c r="E9" s="24">
        <v>42</v>
      </c>
      <c r="F9" s="24" t="s">
        <v>341</v>
      </c>
      <c r="G9" s="24" t="s">
        <v>342</v>
      </c>
      <c r="H9" s="24" t="s">
        <v>326</v>
      </c>
      <c r="I9" s="24">
        <v>49</v>
      </c>
      <c r="J9" s="25">
        <v>39215</v>
      </c>
    </row>
    <row r="10" spans="1:10" x14ac:dyDescent="0.2">
      <c r="A10" s="24" t="s">
        <v>343</v>
      </c>
      <c r="B10" s="24" t="s">
        <v>344</v>
      </c>
      <c r="C10" s="24" t="s">
        <v>345</v>
      </c>
      <c r="D10" s="24" t="s">
        <v>302</v>
      </c>
      <c r="E10" s="24">
        <v>53</v>
      </c>
      <c r="F10" s="24" t="s">
        <v>346</v>
      </c>
      <c r="G10" s="24" t="s">
        <v>347</v>
      </c>
      <c r="H10" s="24" t="s">
        <v>348</v>
      </c>
      <c r="I10" s="24">
        <v>35</v>
      </c>
      <c r="J10" s="25">
        <v>41155</v>
      </c>
    </row>
    <row r="11" spans="1:10" x14ac:dyDescent="0.2">
      <c r="A11" s="24" t="s">
        <v>349</v>
      </c>
      <c r="B11" s="24" t="s">
        <v>350</v>
      </c>
      <c r="C11" s="24" t="s">
        <v>351</v>
      </c>
      <c r="D11" s="24" t="s">
        <v>313</v>
      </c>
      <c r="E11" s="24">
        <v>47</v>
      </c>
      <c r="F11" s="24" t="s">
        <v>352</v>
      </c>
      <c r="G11" s="24" t="s">
        <v>353</v>
      </c>
      <c r="H11" s="24" t="s">
        <v>354</v>
      </c>
      <c r="I11" s="24">
        <v>83</v>
      </c>
      <c r="J11" s="25">
        <v>38764</v>
      </c>
    </row>
    <row r="12" spans="1:10" x14ac:dyDescent="0.2">
      <c r="A12" s="24" t="s">
        <v>355</v>
      </c>
      <c r="B12" s="24" t="s">
        <v>356</v>
      </c>
      <c r="C12" s="24" t="s">
        <v>357</v>
      </c>
      <c r="D12" s="24" t="s">
        <v>302</v>
      </c>
      <c r="E12" s="24">
        <v>49</v>
      </c>
      <c r="F12" s="24" t="s">
        <v>358</v>
      </c>
      <c r="G12" s="24" t="s">
        <v>359</v>
      </c>
      <c r="H12" s="24" t="s">
        <v>360</v>
      </c>
      <c r="I12" s="24">
        <v>44</v>
      </c>
      <c r="J12" s="25">
        <v>44428</v>
      </c>
    </row>
    <row r="13" spans="1:10" x14ac:dyDescent="0.2">
      <c r="A13" s="24" t="s">
        <v>361</v>
      </c>
      <c r="B13" s="24" t="s">
        <v>362</v>
      </c>
      <c r="C13" s="24" t="s">
        <v>363</v>
      </c>
      <c r="D13" s="24" t="s">
        <v>313</v>
      </c>
      <c r="E13" s="24">
        <v>29</v>
      </c>
      <c r="F13" s="24" t="s">
        <v>364</v>
      </c>
      <c r="G13" s="24" t="s">
        <v>365</v>
      </c>
      <c r="H13" s="24" t="s">
        <v>288</v>
      </c>
      <c r="I13" s="24">
        <v>75</v>
      </c>
      <c r="J13" s="25">
        <v>41945</v>
      </c>
    </row>
    <row r="14" spans="1:10" x14ac:dyDescent="0.2">
      <c r="A14" s="24" t="s">
        <v>366</v>
      </c>
      <c r="B14" s="24" t="s">
        <v>311</v>
      </c>
      <c r="C14" s="24" t="s">
        <v>367</v>
      </c>
      <c r="D14" s="24" t="s">
        <v>313</v>
      </c>
      <c r="E14" s="24">
        <v>38</v>
      </c>
      <c r="F14" s="24" t="s">
        <v>368</v>
      </c>
      <c r="G14" s="24" t="s">
        <v>369</v>
      </c>
      <c r="H14" s="24" t="s">
        <v>288</v>
      </c>
      <c r="I14" s="24">
        <v>75</v>
      </c>
      <c r="J14" s="25">
        <v>41971</v>
      </c>
    </row>
    <row r="15" spans="1:10" x14ac:dyDescent="0.2">
      <c r="A15" s="24" t="s">
        <v>370</v>
      </c>
      <c r="B15" s="24" t="s">
        <v>371</v>
      </c>
      <c r="C15" s="24" t="s">
        <v>357</v>
      </c>
      <c r="D15" s="24" t="s">
        <v>302</v>
      </c>
      <c r="E15" s="24">
        <v>55</v>
      </c>
      <c r="F15" s="24" t="s">
        <v>372</v>
      </c>
      <c r="G15" s="24" t="s">
        <v>373</v>
      </c>
      <c r="H15" s="24" t="s">
        <v>360</v>
      </c>
      <c r="I15" s="24">
        <v>44</v>
      </c>
      <c r="J15" s="25">
        <v>42371</v>
      </c>
    </row>
    <row r="16" spans="1:10" x14ac:dyDescent="0.2">
      <c r="A16" s="24" t="s">
        <v>374</v>
      </c>
      <c r="B16" s="24" t="s">
        <v>375</v>
      </c>
      <c r="C16" s="24" t="s">
        <v>312</v>
      </c>
      <c r="D16" s="24" t="s">
        <v>313</v>
      </c>
      <c r="E16" s="24">
        <v>27</v>
      </c>
      <c r="F16" s="24" t="s">
        <v>376</v>
      </c>
      <c r="G16" s="24" t="s">
        <v>377</v>
      </c>
      <c r="H16" s="24" t="s">
        <v>378</v>
      </c>
      <c r="I16" s="24">
        <v>34</v>
      </c>
      <c r="J16" s="25">
        <v>39897</v>
      </c>
    </row>
    <row r="17" spans="1:10" x14ac:dyDescent="0.2">
      <c r="A17" s="24" t="s">
        <v>379</v>
      </c>
      <c r="B17" s="24" t="s">
        <v>380</v>
      </c>
      <c r="C17" s="24" t="s">
        <v>363</v>
      </c>
      <c r="D17" s="24" t="s">
        <v>313</v>
      </c>
      <c r="E17" s="24">
        <v>60</v>
      </c>
      <c r="F17" s="24" t="s">
        <v>381</v>
      </c>
      <c r="G17" s="24" t="s">
        <v>382</v>
      </c>
      <c r="H17" s="24" t="s">
        <v>290</v>
      </c>
      <c r="I17" s="24">
        <v>33</v>
      </c>
      <c r="J17" s="25">
        <v>41832</v>
      </c>
    </row>
    <row r="18" spans="1:10" x14ac:dyDescent="0.2">
      <c r="A18" s="24" t="s">
        <v>383</v>
      </c>
      <c r="B18" s="24" t="s">
        <v>356</v>
      </c>
      <c r="C18" s="24" t="s">
        <v>384</v>
      </c>
      <c r="D18" s="24" t="s">
        <v>313</v>
      </c>
      <c r="E18" s="24">
        <v>55</v>
      </c>
      <c r="F18" s="24" t="s">
        <v>385</v>
      </c>
      <c r="G18" s="24" t="s">
        <v>386</v>
      </c>
      <c r="H18" s="24" t="s">
        <v>387</v>
      </c>
      <c r="I18" s="24">
        <v>51</v>
      </c>
      <c r="J18" s="25">
        <v>38417</v>
      </c>
    </row>
    <row r="19" spans="1:10" x14ac:dyDescent="0.2">
      <c r="A19" s="24" t="s">
        <v>388</v>
      </c>
      <c r="B19" s="24" t="s">
        <v>389</v>
      </c>
      <c r="C19" s="24" t="s">
        <v>345</v>
      </c>
      <c r="D19" s="24" t="s">
        <v>302</v>
      </c>
      <c r="E19" s="24">
        <v>62</v>
      </c>
      <c r="F19" s="24" t="s">
        <v>390</v>
      </c>
      <c r="G19" s="24" t="s">
        <v>391</v>
      </c>
      <c r="H19" s="24" t="s">
        <v>288</v>
      </c>
      <c r="I19" s="24">
        <v>75</v>
      </c>
      <c r="J19" s="25">
        <v>39261</v>
      </c>
    </row>
    <row r="20" spans="1:10" x14ac:dyDescent="0.2">
      <c r="A20" s="24" t="s">
        <v>392</v>
      </c>
      <c r="B20" s="24" t="s">
        <v>393</v>
      </c>
      <c r="C20" s="24" t="s">
        <v>362</v>
      </c>
      <c r="D20" s="24" t="s">
        <v>302</v>
      </c>
      <c r="E20" s="24">
        <v>56</v>
      </c>
      <c r="F20" s="24" t="s">
        <v>394</v>
      </c>
      <c r="G20" s="24" t="s">
        <v>395</v>
      </c>
      <c r="H20" s="24" t="s">
        <v>396</v>
      </c>
      <c r="I20" s="24">
        <v>38</v>
      </c>
      <c r="J20" s="25">
        <v>43320</v>
      </c>
    </row>
    <row r="21" spans="1:10" x14ac:dyDescent="0.2">
      <c r="A21" s="24" t="s">
        <v>397</v>
      </c>
      <c r="B21" s="24" t="s">
        <v>398</v>
      </c>
      <c r="C21" s="24" t="s">
        <v>209</v>
      </c>
      <c r="D21" s="24" t="s">
        <v>302</v>
      </c>
      <c r="E21" s="24">
        <v>49</v>
      </c>
      <c r="F21" s="24" t="s">
        <v>399</v>
      </c>
      <c r="G21" s="24" t="s">
        <v>400</v>
      </c>
      <c r="H21" s="24" t="s">
        <v>354</v>
      </c>
      <c r="I21" s="24">
        <v>83</v>
      </c>
      <c r="J21" s="25">
        <v>39773</v>
      </c>
    </row>
    <row r="22" spans="1:10" x14ac:dyDescent="0.2">
      <c r="A22" s="24" t="s">
        <v>401</v>
      </c>
      <c r="B22" s="24" t="s">
        <v>300</v>
      </c>
      <c r="C22" s="24" t="s">
        <v>323</v>
      </c>
      <c r="D22" s="24" t="s">
        <v>302</v>
      </c>
      <c r="E22" s="24">
        <v>28</v>
      </c>
      <c r="F22" s="24" t="s">
        <v>402</v>
      </c>
      <c r="G22" s="24" t="s">
        <v>403</v>
      </c>
      <c r="H22" s="24" t="s">
        <v>348</v>
      </c>
      <c r="I22" s="24">
        <v>35</v>
      </c>
      <c r="J22" s="25">
        <v>43174</v>
      </c>
    </row>
    <row r="23" spans="1:10" x14ac:dyDescent="0.2">
      <c r="A23" s="24" t="s">
        <v>404</v>
      </c>
      <c r="B23" s="24" t="s">
        <v>311</v>
      </c>
      <c r="C23" s="24" t="s">
        <v>362</v>
      </c>
      <c r="D23" s="24" t="s">
        <v>302</v>
      </c>
      <c r="E23" s="24">
        <v>26</v>
      </c>
      <c r="F23" s="24" t="s">
        <v>405</v>
      </c>
      <c r="G23" s="24" t="s">
        <v>406</v>
      </c>
      <c r="H23" s="24" t="s">
        <v>378</v>
      </c>
      <c r="I23" s="24">
        <v>34</v>
      </c>
      <c r="J23" s="25">
        <v>38616</v>
      </c>
    </row>
    <row r="24" spans="1:10" x14ac:dyDescent="0.2">
      <c r="A24" s="24" t="s">
        <v>407</v>
      </c>
      <c r="B24" s="24" t="s">
        <v>362</v>
      </c>
      <c r="C24" s="24" t="s">
        <v>329</v>
      </c>
      <c r="D24" s="24" t="s">
        <v>302</v>
      </c>
      <c r="E24" s="24">
        <v>48</v>
      </c>
      <c r="F24" s="24" t="s">
        <v>408</v>
      </c>
      <c r="G24" s="24" t="s">
        <v>409</v>
      </c>
      <c r="H24" s="24" t="s">
        <v>378</v>
      </c>
      <c r="I24" s="24">
        <v>34</v>
      </c>
      <c r="J24" s="25">
        <v>42769</v>
      </c>
    </row>
    <row r="25" spans="1:10" x14ac:dyDescent="0.2">
      <c r="A25" s="24" t="s">
        <v>410</v>
      </c>
      <c r="B25" s="24" t="s">
        <v>339</v>
      </c>
      <c r="C25" s="24" t="s">
        <v>323</v>
      </c>
      <c r="D25" s="24" t="s">
        <v>302</v>
      </c>
      <c r="E25" s="24">
        <v>49</v>
      </c>
      <c r="F25" s="24" t="s">
        <v>411</v>
      </c>
      <c r="G25" s="24" t="s">
        <v>412</v>
      </c>
      <c r="H25" s="24" t="s">
        <v>413</v>
      </c>
      <c r="I25" s="24">
        <v>76</v>
      </c>
      <c r="J25" s="25">
        <v>41763</v>
      </c>
    </row>
    <row r="26" spans="1:10" x14ac:dyDescent="0.2">
      <c r="A26" s="24" t="s">
        <v>414</v>
      </c>
      <c r="B26" s="24" t="s">
        <v>350</v>
      </c>
      <c r="C26" s="24" t="s">
        <v>415</v>
      </c>
      <c r="D26" s="24" t="s">
        <v>302</v>
      </c>
      <c r="E26" s="24">
        <v>42</v>
      </c>
      <c r="F26" s="24" t="s">
        <v>416</v>
      </c>
      <c r="G26" s="24" t="s">
        <v>417</v>
      </c>
      <c r="H26" s="24" t="s">
        <v>326</v>
      </c>
      <c r="I26" s="24">
        <v>49</v>
      </c>
      <c r="J26" s="25">
        <v>40438</v>
      </c>
    </row>
    <row r="27" spans="1:10" x14ac:dyDescent="0.2">
      <c r="A27" s="24" t="s">
        <v>418</v>
      </c>
      <c r="B27" s="24" t="s">
        <v>306</v>
      </c>
      <c r="C27" s="24" t="s">
        <v>419</v>
      </c>
      <c r="D27" s="24" t="s">
        <v>302</v>
      </c>
      <c r="E27" s="24">
        <v>60</v>
      </c>
      <c r="F27" s="24" t="s">
        <v>420</v>
      </c>
      <c r="G27" s="24" t="s">
        <v>421</v>
      </c>
      <c r="H27" s="24" t="s">
        <v>360</v>
      </c>
      <c r="I27" s="24">
        <v>44</v>
      </c>
      <c r="J27" s="25">
        <v>41009</v>
      </c>
    </row>
    <row r="28" spans="1:10" x14ac:dyDescent="0.2">
      <c r="A28" s="24" t="s">
        <v>422</v>
      </c>
      <c r="B28" s="24" t="s">
        <v>306</v>
      </c>
      <c r="C28" s="24" t="s">
        <v>423</v>
      </c>
      <c r="D28" s="24" t="s">
        <v>302</v>
      </c>
      <c r="E28" s="24">
        <v>59</v>
      </c>
      <c r="F28" s="24" t="s">
        <v>424</v>
      </c>
      <c r="G28" s="24" t="s">
        <v>425</v>
      </c>
      <c r="H28" s="24" t="s">
        <v>354</v>
      </c>
      <c r="I28" s="24">
        <v>83</v>
      </c>
      <c r="J28" s="25">
        <v>42196</v>
      </c>
    </row>
    <row r="29" spans="1:10" x14ac:dyDescent="0.2">
      <c r="A29" s="24" t="s">
        <v>426</v>
      </c>
      <c r="B29" s="24" t="s">
        <v>427</v>
      </c>
      <c r="C29" s="24" t="s">
        <v>362</v>
      </c>
      <c r="D29" s="24" t="s">
        <v>302</v>
      </c>
      <c r="E29" s="24">
        <v>41</v>
      </c>
      <c r="F29" s="24" t="s">
        <v>428</v>
      </c>
      <c r="G29" s="24" t="s">
        <v>429</v>
      </c>
      <c r="H29" s="24" t="s">
        <v>430</v>
      </c>
      <c r="I29" s="24">
        <v>6</v>
      </c>
      <c r="J29" s="25">
        <v>45214</v>
      </c>
    </row>
    <row r="30" spans="1:10" x14ac:dyDescent="0.2">
      <c r="A30" s="24" t="s">
        <v>431</v>
      </c>
      <c r="B30" s="24" t="s">
        <v>432</v>
      </c>
      <c r="C30" s="24" t="s">
        <v>153</v>
      </c>
      <c r="D30" s="24" t="s">
        <v>302</v>
      </c>
      <c r="E30" s="24">
        <v>38</v>
      </c>
      <c r="F30" s="24" t="s">
        <v>433</v>
      </c>
      <c r="G30" s="24" t="s">
        <v>434</v>
      </c>
      <c r="H30" s="24" t="s">
        <v>309</v>
      </c>
      <c r="I30" s="24">
        <v>67</v>
      </c>
      <c r="J30" s="25">
        <v>40517</v>
      </c>
    </row>
    <row r="31" spans="1:10" x14ac:dyDescent="0.2">
      <c r="A31" s="24" t="s">
        <v>435</v>
      </c>
      <c r="B31" s="24" t="s">
        <v>209</v>
      </c>
      <c r="C31" s="24" t="s">
        <v>363</v>
      </c>
      <c r="D31" s="24" t="s">
        <v>313</v>
      </c>
      <c r="E31" s="24">
        <v>55</v>
      </c>
      <c r="F31" s="24" t="s">
        <v>436</v>
      </c>
      <c r="G31" s="24" t="s">
        <v>437</v>
      </c>
      <c r="H31" s="24" t="s">
        <v>438</v>
      </c>
      <c r="I31" s="24">
        <v>59</v>
      </c>
      <c r="J31" s="25">
        <v>39866</v>
      </c>
    </row>
    <row r="32" spans="1:10" x14ac:dyDescent="0.2">
      <c r="A32" s="24" t="s">
        <v>439</v>
      </c>
      <c r="B32" s="24" t="s">
        <v>344</v>
      </c>
      <c r="C32" s="24" t="s">
        <v>318</v>
      </c>
      <c r="D32" s="24" t="s">
        <v>313</v>
      </c>
      <c r="E32" s="24">
        <v>57</v>
      </c>
      <c r="F32" s="24" t="s">
        <v>440</v>
      </c>
      <c r="G32" s="24" t="s">
        <v>441</v>
      </c>
      <c r="H32" s="24" t="s">
        <v>442</v>
      </c>
      <c r="I32" s="24">
        <v>31</v>
      </c>
      <c r="J32" s="25">
        <v>42197</v>
      </c>
    </row>
    <row r="33" spans="1:10" x14ac:dyDescent="0.2">
      <c r="A33" s="24" t="s">
        <v>443</v>
      </c>
      <c r="B33" s="24" t="s">
        <v>356</v>
      </c>
      <c r="C33" s="24" t="s">
        <v>444</v>
      </c>
      <c r="D33" s="24" t="s">
        <v>302</v>
      </c>
      <c r="E33" s="24">
        <v>53</v>
      </c>
      <c r="F33" s="24" t="s">
        <v>445</v>
      </c>
      <c r="G33" s="24" t="s">
        <v>446</v>
      </c>
      <c r="H33" s="24" t="s">
        <v>290</v>
      </c>
      <c r="I33" s="24">
        <v>33</v>
      </c>
      <c r="J33" s="25">
        <v>38851</v>
      </c>
    </row>
    <row r="34" spans="1:10" x14ac:dyDescent="0.2">
      <c r="A34" s="24" t="s">
        <v>447</v>
      </c>
      <c r="B34" s="24" t="s">
        <v>448</v>
      </c>
      <c r="C34" s="24" t="s">
        <v>371</v>
      </c>
      <c r="D34" s="24" t="s">
        <v>302</v>
      </c>
      <c r="E34" s="24">
        <v>38</v>
      </c>
      <c r="F34" s="24" t="s">
        <v>449</v>
      </c>
      <c r="G34" s="24" t="s">
        <v>450</v>
      </c>
      <c r="H34" s="24" t="s">
        <v>430</v>
      </c>
      <c r="I34" s="24">
        <v>6</v>
      </c>
      <c r="J34" s="25">
        <v>39465</v>
      </c>
    </row>
    <row r="35" spans="1:10" x14ac:dyDescent="0.2">
      <c r="A35" s="24" t="s">
        <v>451</v>
      </c>
      <c r="B35" s="24" t="s">
        <v>344</v>
      </c>
      <c r="C35" s="24" t="s">
        <v>452</v>
      </c>
      <c r="D35" s="24" t="s">
        <v>302</v>
      </c>
      <c r="E35" s="24">
        <v>24</v>
      </c>
      <c r="F35" s="24" t="s">
        <v>453</v>
      </c>
      <c r="G35" s="24" t="s">
        <v>454</v>
      </c>
      <c r="H35" s="24" t="s">
        <v>430</v>
      </c>
      <c r="I35" s="24">
        <v>6</v>
      </c>
      <c r="J35" s="25">
        <v>38790</v>
      </c>
    </row>
    <row r="36" spans="1:10" x14ac:dyDescent="0.2">
      <c r="A36" s="24" t="s">
        <v>455</v>
      </c>
      <c r="B36" s="24" t="s">
        <v>344</v>
      </c>
      <c r="C36" s="24" t="s">
        <v>335</v>
      </c>
      <c r="D36" s="24" t="s">
        <v>313</v>
      </c>
      <c r="E36" s="24">
        <v>35</v>
      </c>
      <c r="F36" s="24" t="s">
        <v>456</v>
      </c>
      <c r="G36" s="24" t="s">
        <v>457</v>
      </c>
      <c r="H36" s="24" t="s">
        <v>458</v>
      </c>
      <c r="I36" s="24">
        <v>69</v>
      </c>
      <c r="J36" s="25">
        <v>43443</v>
      </c>
    </row>
    <row r="37" spans="1:10" x14ac:dyDescent="0.2">
      <c r="A37" s="24" t="s">
        <v>459</v>
      </c>
      <c r="B37" s="24" t="s">
        <v>362</v>
      </c>
      <c r="C37" s="24" t="s">
        <v>375</v>
      </c>
      <c r="D37" s="24" t="s">
        <v>302</v>
      </c>
      <c r="E37" s="24">
        <v>33</v>
      </c>
      <c r="F37" s="24" t="s">
        <v>460</v>
      </c>
      <c r="G37" s="24" t="s">
        <v>461</v>
      </c>
      <c r="H37" s="24" t="s">
        <v>360</v>
      </c>
      <c r="I37" s="24">
        <v>44</v>
      </c>
      <c r="J37" s="25">
        <v>41116</v>
      </c>
    </row>
    <row r="38" spans="1:10" x14ac:dyDescent="0.2">
      <c r="A38" s="24" t="s">
        <v>462</v>
      </c>
      <c r="B38" s="24" t="s">
        <v>463</v>
      </c>
      <c r="C38" s="24" t="s">
        <v>367</v>
      </c>
      <c r="D38" s="24" t="s">
        <v>313</v>
      </c>
      <c r="E38" s="24">
        <v>24</v>
      </c>
      <c r="F38" s="24" t="s">
        <v>464</v>
      </c>
      <c r="G38" s="24" t="s">
        <v>465</v>
      </c>
      <c r="H38" s="24" t="s">
        <v>442</v>
      </c>
      <c r="I38" s="24">
        <v>31</v>
      </c>
      <c r="J38" s="25">
        <v>41248</v>
      </c>
    </row>
    <row r="39" spans="1:10" x14ac:dyDescent="0.2">
      <c r="A39" s="24" t="s">
        <v>466</v>
      </c>
      <c r="B39" s="24" t="s">
        <v>393</v>
      </c>
      <c r="C39" s="24" t="s">
        <v>301</v>
      </c>
      <c r="D39" s="24" t="s">
        <v>302</v>
      </c>
      <c r="E39" s="24">
        <v>43</v>
      </c>
      <c r="F39" s="24" t="s">
        <v>467</v>
      </c>
      <c r="G39" s="24" t="s">
        <v>468</v>
      </c>
      <c r="H39" s="24" t="s">
        <v>309</v>
      </c>
      <c r="I39" s="24">
        <v>67</v>
      </c>
      <c r="J39" s="25">
        <v>42999</v>
      </c>
    </row>
    <row r="40" spans="1:10" x14ac:dyDescent="0.2">
      <c r="A40" s="24" t="s">
        <v>469</v>
      </c>
      <c r="B40" s="24" t="s">
        <v>398</v>
      </c>
      <c r="C40" s="24" t="s">
        <v>470</v>
      </c>
      <c r="D40" s="24" t="s">
        <v>313</v>
      </c>
      <c r="E40" s="24">
        <v>59</v>
      </c>
      <c r="F40" s="24" t="s">
        <v>471</v>
      </c>
      <c r="G40" s="24" t="s">
        <v>472</v>
      </c>
      <c r="H40" s="24" t="s">
        <v>290</v>
      </c>
      <c r="I40" s="24">
        <v>33</v>
      </c>
      <c r="J40" s="25">
        <v>42169</v>
      </c>
    </row>
    <row r="41" spans="1:10" x14ac:dyDescent="0.2">
      <c r="A41" s="24" t="s">
        <v>473</v>
      </c>
      <c r="B41" s="24" t="s">
        <v>474</v>
      </c>
      <c r="C41" s="24" t="s">
        <v>203</v>
      </c>
      <c r="D41" s="24" t="s">
        <v>313</v>
      </c>
      <c r="E41" s="24">
        <v>58</v>
      </c>
      <c r="F41" s="24" t="s">
        <v>475</v>
      </c>
      <c r="G41" s="24" t="s">
        <v>476</v>
      </c>
      <c r="H41" s="24" t="s">
        <v>442</v>
      </c>
      <c r="I41" s="24">
        <v>31</v>
      </c>
      <c r="J41" s="25">
        <v>44570</v>
      </c>
    </row>
    <row r="42" spans="1:10" x14ac:dyDescent="0.2">
      <c r="A42" s="24" t="s">
        <v>477</v>
      </c>
      <c r="B42" s="24" t="s">
        <v>153</v>
      </c>
      <c r="C42" s="24" t="s">
        <v>478</v>
      </c>
      <c r="D42" s="24" t="s">
        <v>302</v>
      </c>
      <c r="E42" s="24">
        <v>43</v>
      </c>
      <c r="F42" s="24" t="s">
        <v>479</v>
      </c>
      <c r="G42" s="24" t="s">
        <v>480</v>
      </c>
      <c r="H42" s="24" t="s">
        <v>332</v>
      </c>
      <c r="I42" s="24">
        <v>13</v>
      </c>
      <c r="J42" s="25">
        <v>44340</v>
      </c>
    </row>
    <row r="43" spans="1:10" x14ac:dyDescent="0.2">
      <c r="A43" s="24" t="s">
        <v>481</v>
      </c>
      <c r="B43" s="24" t="s">
        <v>153</v>
      </c>
      <c r="C43" s="24" t="s">
        <v>384</v>
      </c>
      <c r="D43" s="24" t="s">
        <v>313</v>
      </c>
      <c r="E43" s="24">
        <v>40</v>
      </c>
      <c r="F43" s="24" t="s">
        <v>482</v>
      </c>
      <c r="G43" s="24" t="s">
        <v>483</v>
      </c>
      <c r="H43" s="24" t="s">
        <v>348</v>
      </c>
      <c r="I43" s="24">
        <v>35</v>
      </c>
      <c r="J43" s="25">
        <v>40381</v>
      </c>
    </row>
    <row r="44" spans="1:10" x14ac:dyDescent="0.2">
      <c r="A44" s="24" t="s">
        <v>484</v>
      </c>
      <c r="B44" s="24" t="s">
        <v>432</v>
      </c>
      <c r="C44" s="24" t="s">
        <v>340</v>
      </c>
      <c r="D44" s="24" t="s">
        <v>313</v>
      </c>
      <c r="E44" s="24">
        <v>40</v>
      </c>
      <c r="F44" s="24" t="s">
        <v>485</v>
      </c>
      <c r="G44" s="24" t="s">
        <v>486</v>
      </c>
      <c r="H44" s="24" t="s">
        <v>288</v>
      </c>
      <c r="I44" s="24">
        <v>75</v>
      </c>
      <c r="J44" s="25">
        <v>43637</v>
      </c>
    </row>
    <row r="45" spans="1:10" x14ac:dyDescent="0.2">
      <c r="A45" s="24" t="s">
        <v>487</v>
      </c>
      <c r="B45" s="24" t="s">
        <v>393</v>
      </c>
      <c r="C45" s="24" t="s">
        <v>488</v>
      </c>
      <c r="D45" s="24" t="s">
        <v>313</v>
      </c>
      <c r="E45" s="24">
        <v>52</v>
      </c>
      <c r="F45" s="24" t="s">
        <v>489</v>
      </c>
      <c r="G45" s="24" t="s">
        <v>490</v>
      </c>
      <c r="H45" s="24" t="s">
        <v>309</v>
      </c>
      <c r="I45" s="24">
        <v>67</v>
      </c>
      <c r="J45" s="25">
        <v>45613</v>
      </c>
    </row>
    <row r="46" spans="1:10" x14ac:dyDescent="0.2">
      <c r="A46" s="24" t="s">
        <v>491</v>
      </c>
      <c r="B46" s="24" t="s">
        <v>492</v>
      </c>
      <c r="C46" s="24" t="s">
        <v>493</v>
      </c>
      <c r="D46" s="24" t="s">
        <v>313</v>
      </c>
      <c r="E46" s="24">
        <v>41</v>
      </c>
      <c r="F46" s="24" t="s">
        <v>494</v>
      </c>
      <c r="G46" s="24" t="s">
        <v>495</v>
      </c>
      <c r="H46" s="24" t="s">
        <v>378</v>
      </c>
      <c r="I46" s="24">
        <v>34</v>
      </c>
      <c r="J46" s="25">
        <v>43865</v>
      </c>
    </row>
    <row r="47" spans="1:10" x14ac:dyDescent="0.2">
      <c r="A47" s="24" t="s">
        <v>496</v>
      </c>
      <c r="B47" s="24" t="s">
        <v>153</v>
      </c>
      <c r="C47" s="24" t="s">
        <v>497</v>
      </c>
      <c r="D47" s="24" t="s">
        <v>302</v>
      </c>
      <c r="E47" s="24">
        <v>46</v>
      </c>
      <c r="F47" s="24" t="s">
        <v>498</v>
      </c>
      <c r="G47" s="24" t="s">
        <v>499</v>
      </c>
      <c r="H47" s="24" t="s">
        <v>316</v>
      </c>
      <c r="I47" s="24">
        <v>30</v>
      </c>
      <c r="J47" s="25">
        <v>38707</v>
      </c>
    </row>
    <row r="48" spans="1:10" x14ac:dyDescent="0.2">
      <c r="A48" s="24" t="s">
        <v>500</v>
      </c>
      <c r="B48" s="24" t="s">
        <v>153</v>
      </c>
      <c r="C48" s="24" t="s">
        <v>329</v>
      </c>
      <c r="D48" s="24" t="s">
        <v>302</v>
      </c>
      <c r="E48" s="24">
        <v>55</v>
      </c>
      <c r="F48" s="24" t="s">
        <v>501</v>
      </c>
      <c r="G48" s="24" t="s">
        <v>502</v>
      </c>
      <c r="H48" s="24" t="s">
        <v>378</v>
      </c>
      <c r="I48" s="24">
        <v>34</v>
      </c>
      <c r="J48" s="25">
        <v>43524</v>
      </c>
    </row>
    <row r="49" spans="1:10" x14ac:dyDescent="0.2">
      <c r="A49" s="24" t="s">
        <v>503</v>
      </c>
      <c r="B49" s="24" t="s">
        <v>393</v>
      </c>
      <c r="C49" s="24" t="s">
        <v>497</v>
      </c>
      <c r="D49" s="24" t="s">
        <v>302</v>
      </c>
      <c r="E49" s="24">
        <v>60</v>
      </c>
      <c r="F49" s="24" t="s">
        <v>504</v>
      </c>
      <c r="G49" s="24" t="s">
        <v>505</v>
      </c>
      <c r="H49" s="24" t="s">
        <v>506</v>
      </c>
      <c r="I49" s="24">
        <v>21</v>
      </c>
      <c r="J49" s="25">
        <v>43722</v>
      </c>
    </row>
    <row r="50" spans="1:10" x14ac:dyDescent="0.2">
      <c r="A50" s="24" t="s">
        <v>507</v>
      </c>
      <c r="B50" s="24" t="s">
        <v>362</v>
      </c>
      <c r="C50" s="24" t="s">
        <v>398</v>
      </c>
      <c r="D50" s="24" t="s">
        <v>302</v>
      </c>
      <c r="E50" s="24">
        <v>38</v>
      </c>
      <c r="F50" s="24" t="s">
        <v>508</v>
      </c>
      <c r="G50" s="24" t="s">
        <v>509</v>
      </c>
      <c r="H50" s="24" t="s">
        <v>396</v>
      </c>
      <c r="I50" s="24">
        <v>38</v>
      </c>
      <c r="J50" s="25">
        <v>41229</v>
      </c>
    </row>
    <row r="51" spans="1:10" x14ac:dyDescent="0.2">
      <c r="A51" s="24" t="s">
        <v>510</v>
      </c>
      <c r="B51" s="24" t="s">
        <v>306</v>
      </c>
      <c r="C51" s="24" t="s">
        <v>488</v>
      </c>
      <c r="D51" s="24" t="s">
        <v>313</v>
      </c>
      <c r="E51" s="24">
        <v>39</v>
      </c>
      <c r="F51" s="24" t="s">
        <v>511</v>
      </c>
      <c r="G51" s="24" t="s">
        <v>512</v>
      </c>
      <c r="H51" s="24" t="s">
        <v>438</v>
      </c>
      <c r="I51" s="24">
        <v>59</v>
      </c>
      <c r="J51" s="25">
        <v>41032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37E73-13D3-4A24-ABCF-5C4214D50D62}">
  <sheetPr>
    <tabColor theme="8" tint="0.79998168889431442"/>
  </sheetPr>
  <dimension ref="A1:H26"/>
  <sheetViews>
    <sheetView showGridLines="0" zoomScaleNormal="100" workbookViewId="0">
      <pane ySplit="6" topLeftCell="A7" activePane="bottomLeft" state="frozen"/>
      <selection pane="bottomLeft" activeCell="C7" sqref="C7"/>
    </sheetView>
  </sheetViews>
  <sheetFormatPr baseColWidth="10" defaultColWidth="10.83203125" defaultRowHeight="15" x14ac:dyDescent="0.2"/>
  <cols>
    <col min="1" max="2" width="16.1640625" style="23" customWidth="1"/>
    <col min="3" max="3" width="24.6640625" style="23" customWidth="1"/>
    <col min="4" max="4" width="14.1640625" style="23" customWidth="1"/>
    <col min="5" max="5" width="36.33203125" style="23" customWidth="1"/>
    <col min="6" max="6" width="16.1640625" style="23" customWidth="1"/>
    <col min="7" max="8" width="18.33203125" style="23" customWidth="1"/>
    <col min="9" max="16384" width="10.83203125" style="23"/>
  </cols>
  <sheetData>
    <row r="1" spans="1:8" x14ac:dyDescent="0.2">
      <c r="G1"/>
      <c r="H1"/>
    </row>
    <row r="2" spans="1:8" x14ac:dyDescent="0.2">
      <c r="G2"/>
      <c r="H2"/>
    </row>
    <row r="3" spans="1:8" x14ac:dyDescent="0.2">
      <c r="G3"/>
      <c r="H3"/>
    </row>
    <row r="6" spans="1:8" x14ac:dyDescent="0.2">
      <c r="A6" s="23" t="s">
        <v>133</v>
      </c>
      <c r="B6" s="23" t="s">
        <v>134</v>
      </c>
      <c r="C6" s="23" t="s">
        <v>756</v>
      </c>
      <c r="D6" s="23" t="s">
        <v>280</v>
      </c>
      <c r="E6" s="23" t="s">
        <v>281</v>
      </c>
      <c r="F6" s="23" t="s">
        <v>282</v>
      </c>
      <c r="G6" s="23" t="s">
        <v>283</v>
      </c>
      <c r="H6" s="23" t="s">
        <v>694</v>
      </c>
    </row>
    <row r="7" spans="1:8" x14ac:dyDescent="0.2">
      <c r="A7" s="23" t="s">
        <v>695</v>
      </c>
      <c r="B7" s="23" t="s">
        <v>696</v>
      </c>
      <c r="C7" s="73"/>
      <c r="D7" s="23" t="s">
        <v>287</v>
      </c>
      <c r="E7" s="23" t="s">
        <v>697</v>
      </c>
      <c r="F7" s="23">
        <v>69000</v>
      </c>
      <c r="G7" s="71" t="s">
        <v>458</v>
      </c>
      <c r="H7" s="72">
        <v>20000</v>
      </c>
    </row>
    <row r="8" spans="1:8" x14ac:dyDescent="0.2">
      <c r="A8" s="23" t="s">
        <v>698</v>
      </c>
      <c r="B8" s="23" t="s">
        <v>699</v>
      </c>
      <c r="C8" s="73"/>
      <c r="D8" s="23" t="s">
        <v>289</v>
      </c>
      <c r="E8" s="23" t="s">
        <v>700</v>
      </c>
      <c r="F8" s="23">
        <v>69000</v>
      </c>
      <c r="G8" s="71" t="s">
        <v>458</v>
      </c>
      <c r="H8" s="72">
        <v>15000</v>
      </c>
    </row>
    <row r="9" spans="1:8" x14ac:dyDescent="0.2">
      <c r="A9" s="23" t="s">
        <v>701</v>
      </c>
      <c r="B9" s="23" t="s">
        <v>702</v>
      </c>
      <c r="C9" s="73"/>
      <c r="D9" s="23" t="s">
        <v>287</v>
      </c>
      <c r="E9" s="23" t="s">
        <v>703</v>
      </c>
      <c r="F9" s="23">
        <v>54000</v>
      </c>
      <c r="G9" s="71" t="s">
        <v>704</v>
      </c>
      <c r="H9" s="72">
        <v>18000</v>
      </c>
    </row>
    <row r="10" spans="1:8" x14ac:dyDescent="0.2">
      <c r="A10" s="23" t="s">
        <v>705</v>
      </c>
      <c r="B10" s="23" t="s">
        <v>706</v>
      </c>
      <c r="C10" s="73"/>
      <c r="D10" s="23" t="s">
        <v>289</v>
      </c>
      <c r="E10" s="23" t="s">
        <v>707</v>
      </c>
      <c r="F10" s="23">
        <v>54000</v>
      </c>
      <c r="G10" s="71" t="s">
        <v>704</v>
      </c>
      <c r="H10" s="72">
        <v>13000</v>
      </c>
    </row>
    <row r="11" spans="1:8" x14ac:dyDescent="0.2">
      <c r="A11" s="23" t="s">
        <v>708</v>
      </c>
      <c r="B11" s="23" t="s">
        <v>203</v>
      </c>
      <c r="C11" s="73"/>
      <c r="D11" s="23" t="s">
        <v>289</v>
      </c>
      <c r="E11" s="23" t="s">
        <v>709</v>
      </c>
      <c r="F11" s="23">
        <v>57000</v>
      </c>
      <c r="G11" s="71" t="s">
        <v>710</v>
      </c>
      <c r="H11" s="72">
        <v>11000</v>
      </c>
    </row>
    <row r="12" spans="1:8" x14ac:dyDescent="0.2">
      <c r="A12" s="23" t="s">
        <v>711</v>
      </c>
      <c r="B12" s="23" t="s">
        <v>712</v>
      </c>
      <c r="C12" s="73"/>
      <c r="D12" s="23" t="s">
        <v>287</v>
      </c>
      <c r="E12" s="23" t="s">
        <v>713</v>
      </c>
      <c r="F12" s="23">
        <v>57000</v>
      </c>
      <c r="G12" s="71" t="s">
        <v>710</v>
      </c>
      <c r="H12" s="72">
        <v>16000</v>
      </c>
    </row>
    <row r="13" spans="1:8" x14ac:dyDescent="0.2">
      <c r="A13" s="23" t="s">
        <v>714</v>
      </c>
      <c r="B13" s="23" t="s">
        <v>423</v>
      </c>
      <c r="C13" s="73"/>
      <c r="D13" s="23" t="s">
        <v>287</v>
      </c>
      <c r="E13" s="23" t="s">
        <v>715</v>
      </c>
      <c r="F13" s="23">
        <v>67000</v>
      </c>
      <c r="G13" s="71" t="s">
        <v>309</v>
      </c>
      <c r="H13" s="72">
        <v>4000</v>
      </c>
    </row>
    <row r="14" spans="1:8" x14ac:dyDescent="0.2">
      <c r="A14" s="23" t="s">
        <v>716</v>
      </c>
      <c r="B14" s="23" t="s">
        <v>717</v>
      </c>
      <c r="C14" s="73"/>
      <c r="D14" s="23" t="s">
        <v>289</v>
      </c>
      <c r="E14" s="23" t="s">
        <v>718</v>
      </c>
      <c r="F14" s="23">
        <v>69000</v>
      </c>
      <c r="G14" s="71" t="s">
        <v>458</v>
      </c>
      <c r="H14" s="72">
        <v>10000</v>
      </c>
    </row>
    <row r="15" spans="1:8" x14ac:dyDescent="0.2">
      <c r="A15" s="23" t="s">
        <v>719</v>
      </c>
      <c r="B15" s="23" t="s">
        <v>720</v>
      </c>
      <c r="C15" s="73"/>
      <c r="D15" s="23" t="s">
        <v>287</v>
      </c>
      <c r="E15" s="23" t="s">
        <v>721</v>
      </c>
      <c r="F15" s="23">
        <v>57000</v>
      </c>
      <c r="G15" s="71" t="s">
        <v>710</v>
      </c>
      <c r="H15" s="72">
        <v>1000</v>
      </c>
    </row>
    <row r="16" spans="1:8" x14ac:dyDescent="0.2">
      <c r="A16" s="23" t="s">
        <v>722</v>
      </c>
      <c r="B16" s="23" t="s">
        <v>723</v>
      </c>
      <c r="C16" s="73"/>
      <c r="D16" s="23" t="s">
        <v>287</v>
      </c>
      <c r="E16" s="23" t="s">
        <v>724</v>
      </c>
      <c r="F16" s="23">
        <v>75000</v>
      </c>
      <c r="G16" s="71" t="s">
        <v>288</v>
      </c>
      <c r="H16" s="72">
        <v>2000</v>
      </c>
    </row>
    <row r="17" spans="1:8" x14ac:dyDescent="0.2">
      <c r="A17" s="23" t="s">
        <v>725</v>
      </c>
      <c r="B17" s="23" t="s">
        <v>726</v>
      </c>
      <c r="C17" s="73"/>
      <c r="D17" s="23" t="s">
        <v>289</v>
      </c>
      <c r="E17" s="23" t="s">
        <v>727</v>
      </c>
      <c r="F17" s="23">
        <v>54000</v>
      </c>
      <c r="G17" s="71" t="s">
        <v>704</v>
      </c>
      <c r="H17" s="72">
        <v>8000</v>
      </c>
    </row>
    <row r="18" spans="1:8" x14ac:dyDescent="0.2">
      <c r="A18" s="23" t="s">
        <v>728</v>
      </c>
      <c r="B18" s="23" t="s">
        <v>398</v>
      </c>
      <c r="C18" s="73"/>
      <c r="D18" s="23" t="s">
        <v>287</v>
      </c>
      <c r="E18" s="23" t="s">
        <v>729</v>
      </c>
      <c r="F18" s="23">
        <v>54000</v>
      </c>
      <c r="G18" s="71" t="s">
        <v>704</v>
      </c>
      <c r="H18" s="72">
        <v>3000</v>
      </c>
    </row>
    <row r="19" spans="1:8" x14ac:dyDescent="0.2">
      <c r="A19" s="23" t="s">
        <v>730</v>
      </c>
      <c r="B19" s="23" t="s">
        <v>731</v>
      </c>
      <c r="C19" s="73"/>
      <c r="D19" s="23" t="s">
        <v>289</v>
      </c>
      <c r="E19" s="23" t="s">
        <v>732</v>
      </c>
      <c r="F19" s="23">
        <v>75000</v>
      </c>
      <c r="G19" s="71" t="s">
        <v>288</v>
      </c>
      <c r="H19" s="72">
        <v>7000</v>
      </c>
    </row>
    <row r="20" spans="1:8" x14ac:dyDescent="0.2">
      <c r="A20" s="23" t="s">
        <v>733</v>
      </c>
      <c r="B20" s="23" t="s">
        <v>734</v>
      </c>
      <c r="C20" s="73"/>
      <c r="D20" s="23" t="s">
        <v>287</v>
      </c>
      <c r="E20" s="23" t="s">
        <v>735</v>
      </c>
      <c r="F20" s="23">
        <v>67000</v>
      </c>
      <c r="G20" s="71" t="s">
        <v>309</v>
      </c>
      <c r="H20" s="72">
        <v>19000</v>
      </c>
    </row>
    <row r="21" spans="1:8" x14ac:dyDescent="0.2">
      <c r="A21" s="23" t="s">
        <v>736</v>
      </c>
      <c r="B21" s="23" t="s">
        <v>737</v>
      </c>
      <c r="C21" s="73"/>
      <c r="D21" s="23" t="s">
        <v>289</v>
      </c>
      <c r="E21" s="23" t="s">
        <v>738</v>
      </c>
      <c r="F21" s="23">
        <v>67000</v>
      </c>
      <c r="G21" s="71" t="s">
        <v>309</v>
      </c>
      <c r="H21" s="72">
        <v>14000</v>
      </c>
    </row>
    <row r="22" spans="1:8" x14ac:dyDescent="0.2">
      <c r="A22" s="23" t="s">
        <v>739</v>
      </c>
      <c r="B22" s="23" t="s">
        <v>740</v>
      </c>
      <c r="C22" s="73"/>
      <c r="D22" s="23" t="s">
        <v>287</v>
      </c>
      <c r="E22" s="23" t="s">
        <v>741</v>
      </c>
      <c r="F22" s="23">
        <v>69000</v>
      </c>
      <c r="G22" s="71" t="s">
        <v>458</v>
      </c>
      <c r="H22" s="72">
        <v>5000</v>
      </c>
    </row>
    <row r="23" spans="1:8" x14ac:dyDescent="0.2">
      <c r="A23" s="23" t="s">
        <v>742</v>
      </c>
      <c r="B23" s="23" t="s">
        <v>743</v>
      </c>
      <c r="C23" s="73"/>
      <c r="D23" s="23" t="s">
        <v>289</v>
      </c>
      <c r="E23" s="23" t="s">
        <v>744</v>
      </c>
      <c r="F23" s="23">
        <v>67000</v>
      </c>
      <c r="G23" s="71" t="s">
        <v>309</v>
      </c>
      <c r="H23" s="72">
        <v>9000</v>
      </c>
    </row>
    <row r="24" spans="1:8" x14ac:dyDescent="0.2">
      <c r="A24" s="23" t="s">
        <v>745</v>
      </c>
      <c r="B24" s="23" t="s">
        <v>746</v>
      </c>
      <c r="C24" s="73"/>
      <c r="D24" s="23" t="s">
        <v>287</v>
      </c>
      <c r="E24" s="23" t="s">
        <v>747</v>
      </c>
      <c r="F24" s="23">
        <v>75000</v>
      </c>
      <c r="G24" s="71" t="s">
        <v>288</v>
      </c>
      <c r="H24" s="72">
        <v>17000</v>
      </c>
    </row>
    <row r="25" spans="1:8" x14ac:dyDescent="0.2">
      <c r="A25" s="23" t="s">
        <v>748</v>
      </c>
      <c r="B25" s="23" t="s">
        <v>749</v>
      </c>
      <c r="C25" s="73"/>
      <c r="D25" s="23" t="s">
        <v>289</v>
      </c>
      <c r="E25" s="23" t="s">
        <v>750</v>
      </c>
      <c r="F25" s="23">
        <v>75000</v>
      </c>
      <c r="G25" s="71" t="s">
        <v>288</v>
      </c>
      <c r="H25" s="72">
        <v>12000</v>
      </c>
    </row>
    <row r="26" spans="1:8" x14ac:dyDescent="0.2">
      <c r="A26" s="23" t="s">
        <v>751</v>
      </c>
      <c r="B26" s="23" t="s">
        <v>752</v>
      </c>
      <c r="C26" s="73"/>
      <c r="D26" s="23" t="s">
        <v>289</v>
      </c>
      <c r="E26" s="23" t="s">
        <v>753</v>
      </c>
      <c r="F26" s="23">
        <v>57000</v>
      </c>
      <c r="G26" s="71" t="s">
        <v>710</v>
      </c>
      <c r="H26" s="72">
        <v>6000</v>
      </c>
    </row>
  </sheetData>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E1B1A-2F0D-49D6-8D99-7FF4CAA4BD0B}">
  <sheetPr>
    <tabColor theme="8" tint="0.79998168889431442"/>
  </sheetPr>
  <dimension ref="A1:J51"/>
  <sheetViews>
    <sheetView showGridLines="0" zoomScaleNormal="100" workbookViewId="0"/>
  </sheetViews>
  <sheetFormatPr baseColWidth="10" defaultColWidth="10.83203125" defaultRowHeight="15" x14ac:dyDescent="0.2"/>
  <cols>
    <col min="1" max="1" width="18.1640625" style="23" customWidth="1"/>
    <col min="2" max="3" width="17.33203125" style="23" customWidth="1"/>
    <col min="4" max="4" width="9.1640625" style="23" customWidth="1"/>
    <col min="5" max="5" width="8.1640625" style="23" customWidth="1"/>
    <col min="6" max="6" width="38.1640625" style="23" customWidth="1"/>
    <col min="7" max="7" width="21.83203125" style="23" customWidth="1"/>
    <col min="8" max="8" width="20.83203125" style="23" customWidth="1"/>
    <col min="9" max="9" width="16.33203125" style="23" customWidth="1"/>
    <col min="10" max="10" width="20.83203125" style="23" customWidth="1"/>
    <col min="11" max="16384" width="10.83203125" style="23"/>
  </cols>
  <sheetData>
    <row r="1" spans="1:10" x14ac:dyDescent="0.2">
      <c r="A1" s="13" t="s">
        <v>295</v>
      </c>
      <c r="B1" s="13" t="s">
        <v>133</v>
      </c>
      <c r="C1" s="13" t="s">
        <v>134</v>
      </c>
      <c r="D1" s="13" t="s">
        <v>280</v>
      </c>
      <c r="E1" s="13" t="s">
        <v>286</v>
      </c>
      <c r="F1" s="13" t="s">
        <v>296</v>
      </c>
      <c r="G1" s="13" t="s">
        <v>285</v>
      </c>
      <c r="H1" s="13" t="s">
        <v>283</v>
      </c>
      <c r="I1" s="13" t="s">
        <v>297</v>
      </c>
      <c r="J1" s="13" t="s">
        <v>298</v>
      </c>
    </row>
    <row r="2" spans="1:10" x14ac:dyDescent="0.2">
      <c r="A2" s="24" t="s">
        <v>299</v>
      </c>
      <c r="B2" s="24" t="s">
        <v>300</v>
      </c>
      <c r="C2" s="24" t="s">
        <v>301</v>
      </c>
      <c r="D2" s="24" t="s">
        <v>302</v>
      </c>
      <c r="E2" s="24">
        <v>36</v>
      </c>
      <c r="F2" s="24" t="s">
        <v>303</v>
      </c>
      <c r="G2" s="24" t="s">
        <v>304</v>
      </c>
      <c r="H2" s="24" t="s">
        <v>290</v>
      </c>
      <c r="I2" s="24">
        <v>33</v>
      </c>
      <c r="J2" s="25">
        <v>43169</v>
      </c>
    </row>
    <row r="3" spans="1:10" x14ac:dyDescent="0.2">
      <c r="A3" s="24" t="s">
        <v>305</v>
      </c>
      <c r="B3" s="24" t="s">
        <v>306</v>
      </c>
      <c r="C3" s="24" t="s">
        <v>301</v>
      </c>
      <c r="D3" s="24" t="s">
        <v>302</v>
      </c>
      <c r="E3" s="24">
        <v>54</v>
      </c>
      <c r="F3" s="24" t="s">
        <v>307</v>
      </c>
      <c r="G3" s="24" t="s">
        <v>308</v>
      </c>
      <c r="H3" s="24" t="s">
        <v>309</v>
      </c>
      <c r="I3" s="24">
        <v>67</v>
      </c>
      <c r="J3" s="25">
        <v>44888</v>
      </c>
    </row>
    <row r="4" spans="1:10" x14ac:dyDescent="0.2">
      <c r="A4" s="24" t="s">
        <v>310</v>
      </c>
      <c r="B4" s="24" t="s">
        <v>311</v>
      </c>
      <c r="C4" s="24" t="s">
        <v>312</v>
      </c>
      <c r="D4" s="24" t="s">
        <v>313</v>
      </c>
      <c r="E4" s="24">
        <v>22</v>
      </c>
      <c r="F4" s="24" t="s">
        <v>314</v>
      </c>
      <c r="G4" s="24" t="s">
        <v>315</v>
      </c>
      <c r="H4" s="24" t="s">
        <v>316</v>
      </c>
      <c r="I4" s="24">
        <v>30</v>
      </c>
      <c r="J4" s="25">
        <v>40789</v>
      </c>
    </row>
    <row r="5" spans="1:10" x14ac:dyDescent="0.2">
      <c r="A5" s="24" t="s">
        <v>317</v>
      </c>
      <c r="B5" s="24" t="s">
        <v>306</v>
      </c>
      <c r="C5" s="24" t="s">
        <v>318</v>
      </c>
      <c r="D5" s="24" t="s">
        <v>313</v>
      </c>
      <c r="E5" s="24">
        <v>44</v>
      </c>
      <c r="F5" s="24" t="s">
        <v>319</v>
      </c>
      <c r="G5" s="24" t="s">
        <v>320</v>
      </c>
      <c r="H5" s="24" t="s">
        <v>321</v>
      </c>
      <c r="I5" s="24">
        <v>42</v>
      </c>
      <c r="J5" s="25">
        <v>44797</v>
      </c>
    </row>
    <row r="6" spans="1:10" x14ac:dyDescent="0.2">
      <c r="A6" s="24" t="s">
        <v>322</v>
      </c>
      <c r="B6" s="24" t="s">
        <v>306</v>
      </c>
      <c r="C6" s="24" t="s">
        <v>323</v>
      </c>
      <c r="D6" s="24" t="s">
        <v>302</v>
      </c>
      <c r="E6" s="24">
        <v>62</v>
      </c>
      <c r="F6" s="24" t="s">
        <v>324</v>
      </c>
      <c r="G6" s="24" t="s">
        <v>325</v>
      </c>
      <c r="H6" s="24" t="s">
        <v>326</v>
      </c>
      <c r="I6" s="24">
        <v>49</v>
      </c>
      <c r="J6" s="25">
        <v>38771</v>
      </c>
    </row>
    <row r="7" spans="1:10" x14ac:dyDescent="0.2">
      <c r="A7" s="24" t="s">
        <v>327</v>
      </c>
      <c r="B7" s="24" t="s">
        <v>328</v>
      </c>
      <c r="C7" s="24" t="s">
        <v>329</v>
      </c>
      <c r="D7" s="24" t="s">
        <v>302</v>
      </c>
      <c r="E7" s="24">
        <v>36</v>
      </c>
      <c r="F7" s="24" t="s">
        <v>330</v>
      </c>
      <c r="G7" s="24" t="s">
        <v>331</v>
      </c>
      <c r="H7" s="24" t="s">
        <v>332</v>
      </c>
      <c r="I7" s="24">
        <v>13</v>
      </c>
      <c r="J7" s="25">
        <v>40350</v>
      </c>
    </row>
    <row r="8" spans="1:10" x14ac:dyDescent="0.2">
      <c r="A8" s="24" t="s">
        <v>333</v>
      </c>
      <c r="B8" s="24" t="s">
        <v>334</v>
      </c>
      <c r="C8" s="24" t="s">
        <v>335</v>
      </c>
      <c r="D8" s="24" t="s">
        <v>313</v>
      </c>
      <c r="E8" s="24">
        <v>26</v>
      </c>
      <c r="F8" s="24" t="s">
        <v>336</v>
      </c>
      <c r="G8" s="24" t="s">
        <v>337</v>
      </c>
      <c r="H8" s="24" t="s">
        <v>290</v>
      </c>
      <c r="I8" s="24">
        <v>33</v>
      </c>
      <c r="J8" s="25">
        <v>40292</v>
      </c>
    </row>
    <row r="9" spans="1:10" x14ac:dyDescent="0.2">
      <c r="A9" s="24" t="s">
        <v>338</v>
      </c>
      <c r="B9" s="24" t="s">
        <v>339</v>
      </c>
      <c r="C9" s="24" t="s">
        <v>340</v>
      </c>
      <c r="D9" s="24" t="s">
        <v>313</v>
      </c>
      <c r="E9" s="24">
        <v>42</v>
      </c>
      <c r="F9" s="24" t="s">
        <v>341</v>
      </c>
      <c r="G9" s="24" t="s">
        <v>342</v>
      </c>
      <c r="H9" s="24" t="s">
        <v>326</v>
      </c>
      <c r="I9" s="24">
        <v>49</v>
      </c>
      <c r="J9" s="25">
        <v>39215</v>
      </c>
    </row>
    <row r="10" spans="1:10" x14ac:dyDescent="0.2">
      <c r="A10" s="24" t="s">
        <v>343</v>
      </c>
      <c r="B10" s="24" t="s">
        <v>344</v>
      </c>
      <c r="C10" s="24" t="s">
        <v>345</v>
      </c>
      <c r="D10" s="24" t="s">
        <v>302</v>
      </c>
      <c r="E10" s="24">
        <v>53</v>
      </c>
      <c r="F10" s="24" t="s">
        <v>346</v>
      </c>
      <c r="G10" s="24" t="s">
        <v>347</v>
      </c>
      <c r="H10" s="24" t="s">
        <v>348</v>
      </c>
      <c r="I10" s="24">
        <v>35</v>
      </c>
      <c r="J10" s="25">
        <v>41155</v>
      </c>
    </row>
    <row r="11" spans="1:10" x14ac:dyDescent="0.2">
      <c r="A11" s="24" t="s">
        <v>349</v>
      </c>
      <c r="B11" s="24" t="s">
        <v>350</v>
      </c>
      <c r="C11" s="24" t="s">
        <v>351</v>
      </c>
      <c r="D11" s="24" t="s">
        <v>313</v>
      </c>
      <c r="E11" s="24">
        <v>47</v>
      </c>
      <c r="F11" s="24" t="s">
        <v>352</v>
      </c>
      <c r="G11" s="24" t="s">
        <v>353</v>
      </c>
      <c r="H11" s="24" t="s">
        <v>354</v>
      </c>
      <c r="I11" s="24">
        <v>83</v>
      </c>
      <c r="J11" s="25">
        <v>38764</v>
      </c>
    </row>
    <row r="12" spans="1:10" x14ac:dyDescent="0.2">
      <c r="A12" s="24" t="s">
        <v>355</v>
      </c>
      <c r="B12" s="24" t="s">
        <v>356</v>
      </c>
      <c r="C12" s="24" t="s">
        <v>357</v>
      </c>
      <c r="D12" s="24" t="s">
        <v>302</v>
      </c>
      <c r="E12" s="24">
        <v>49</v>
      </c>
      <c r="F12" s="24" t="s">
        <v>358</v>
      </c>
      <c r="G12" s="24" t="s">
        <v>359</v>
      </c>
      <c r="H12" s="24" t="s">
        <v>360</v>
      </c>
      <c r="I12" s="24">
        <v>44</v>
      </c>
      <c r="J12" s="25">
        <v>44428</v>
      </c>
    </row>
    <row r="13" spans="1:10" x14ac:dyDescent="0.2">
      <c r="A13" s="24" t="s">
        <v>361</v>
      </c>
      <c r="B13" s="24" t="s">
        <v>362</v>
      </c>
      <c r="C13" s="24" t="s">
        <v>363</v>
      </c>
      <c r="D13" s="24" t="s">
        <v>313</v>
      </c>
      <c r="E13" s="24">
        <v>29</v>
      </c>
      <c r="F13" s="24" t="s">
        <v>364</v>
      </c>
      <c r="G13" s="24" t="s">
        <v>365</v>
      </c>
      <c r="H13" s="24" t="s">
        <v>288</v>
      </c>
      <c r="I13" s="24">
        <v>75</v>
      </c>
      <c r="J13" s="25">
        <v>41945</v>
      </c>
    </row>
    <row r="14" spans="1:10" x14ac:dyDescent="0.2">
      <c r="A14" s="24" t="s">
        <v>366</v>
      </c>
      <c r="B14" s="24" t="s">
        <v>311</v>
      </c>
      <c r="C14" s="24" t="s">
        <v>367</v>
      </c>
      <c r="D14" s="24" t="s">
        <v>313</v>
      </c>
      <c r="E14" s="24">
        <v>38</v>
      </c>
      <c r="F14" s="24" t="s">
        <v>368</v>
      </c>
      <c r="G14" s="24" t="s">
        <v>369</v>
      </c>
      <c r="H14" s="24" t="s">
        <v>288</v>
      </c>
      <c r="I14" s="24">
        <v>75</v>
      </c>
      <c r="J14" s="25">
        <v>41971</v>
      </c>
    </row>
    <row r="15" spans="1:10" x14ac:dyDescent="0.2">
      <c r="A15" s="24" t="s">
        <v>370</v>
      </c>
      <c r="B15" s="24" t="s">
        <v>371</v>
      </c>
      <c r="C15" s="24" t="s">
        <v>357</v>
      </c>
      <c r="D15" s="24" t="s">
        <v>302</v>
      </c>
      <c r="E15" s="24">
        <v>55</v>
      </c>
      <c r="F15" s="24" t="s">
        <v>372</v>
      </c>
      <c r="G15" s="24" t="s">
        <v>373</v>
      </c>
      <c r="H15" s="24" t="s">
        <v>360</v>
      </c>
      <c r="I15" s="24">
        <v>44</v>
      </c>
      <c r="J15" s="25">
        <v>42371</v>
      </c>
    </row>
    <row r="16" spans="1:10" x14ac:dyDescent="0.2">
      <c r="A16" s="24" t="s">
        <v>374</v>
      </c>
      <c r="B16" s="24" t="s">
        <v>375</v>
      </c>
      <c r="C16" s="24" t="s">
        <v>312</v>
      </c>
      <c r="D16" s="24" t="s">
        <v>313</v>
      </c>
      <c r="E16" s="24">
        <v>27</v>
      </c>
      <c r="F16" s="24" t="s">
        <v>376</v>
      </c>
      <c r="G16" s="24" t="s">
        <v>377</v>
      </c>
      <c r="H16" s="24" t="s">
        <v>378</v>
      </c>
      <c r="I16" s="24">
        <v>34</v>
      </c>
      <c r="J16" s="25">
        <v>39897</v>
      </c>
    </row>
    <row r="17" spans="1:10" x14ac:dyDescent="0.2">
      <c r="A17" s="24" t="s">
        <v>379</v>
      </c>
      <c r="B17" s="24" t="s">
        <v>380</v>
      </c>
      <c r="C17" s="24" t="s">
        <v>363</v>
      </c>
      <c r="D17" s="24" t="s">
        <v>313</v>
      </c>
      <c r="E17" s="24">
        <v>60</v>
      </c>
      <c r="F17" s="24" t="s">
        <v>381</v>
      </c>
      <c r="G17" s="24" t="s">
        <v>382</v>
      </c>
      <c r="H17" s="24" t="s">
        <v>290</v>
      </c>
      <c r="I17" s="24">
        <v>33</v>
      </c>
      <c r="J17" s="25">
        <v>41832</v>
      </c>
    </row>
    <row r="18" spans="1:10" x14ac:dyDescent="0.2">
      <c r="A18" s="24" t="s">
        <v>383</v>
      </c>
      <c r="B18" s="24" t="s">
        <v>356</v>
      </c>
      <c r="C18" s="24" t="s">
        <v>384</v>
      </c>
      <c r="D18" s="24" t="s">
        <v>313</v>
      </c>
      <c r="E18" s="24">
        <v>55</v>
      </c>
      <c r="F18" s="24" t="s">
        <v>385</v>
      </c>
      <c r="G18" s="24" t="s">
        <v>386</v>
      </c>
      <c r="H18" s="24" t="s">
        <v>387</v>
      </c>
      <c r="I18" s="24">
        <v>51</v>
      </c>
      <c r="J18" s="25">
        <v>38417</v>
      </c>
    </row>
    <row r="19" spans="1:10" x14ac:dyDescent="0.2">
      <c r="A19" s="24" t="s">
        <v>388</v>
      </c>
      <c r="B19" s="24" t="s">
        <v>389</v>
      </c>
      <c r="C19" s="24" t="s">
        <v>345</v>
      </c>
      <c r="D19" s="24" t="s">
        <v>302</v>
      </c>
      <c r="E19" s="24">
        <v>62</v>
      </c>
      <c r="F19" s="24" t="s">
        <v>390</v>
      </c>
      <c r="G19" s="24" t="s">
        <v>391</v>
      </c>
      <c r="H19" s="24" t="s">
        <v>288</v>
      </c>
      <c r="I19" s="24">
        <v>75</v>
      </c>
      <c r="J19" s="25">
        <v>39261</v>
      </c>
    </row>
    <row r="20" spans="1:10" x14ac:dyDescent="0.2">
      <c r="A20" s="24" t="s">
        <v>392</v>
      </c>
      <c r="B20" s="24" t="s">
        <v>393</v>
      </c>
      <c r="C20" s="24" t="s">
        <v>362</v>
      </c>
      <c r="D20" s="24" t="s">
        <v>302</v>
      </c>
      <c r="E20" s="24">
        <v>56</v>
      </c>
      <c r="F20" s="24" t="s">
        <v>394</v>
      </c>
      <c r="G20" s="24" t="s">
        <v>395</v>
      </c>
      <c r="H20" s="24" t="s">
        <v>396</v>
      </c>
      <c r="I20" s="24">
        <v>38</v>
      </c>
      <c r="J20" s="25">
        <v>43320</v>
      </c>
    </row>
    <row r="21" spans="1:10" x14ac:dyDescent="0.2">
      <c r="A21" s="24" t="s">
        <v>397</v>
      </c>
      <c r="B21" s="24" t="s">
        <v>398</v>
      </c>
      <c r="C21" s="24" t="s">
        <v>209</v>
      </c>
      <c r="D21" s="24" t="s">
        <v>302</v>
      </c>
      <c r="E21" s="24">
        <v>49</v>
      </c>
      <c r="F21" s="24" t="s">
        <v>399</v>
      </c>
      <c r="G21" s="24" t="s">
        <v>400</v>
      </c>
      <c r="H21" s="24" t="s">
        <v>354</v>
      </c>
      <c r="I21" s="24">
        <v>83</v>
      </c>
      <c r="J21" s="25">
        <v>39773</v>
      </c>
    </row>
    <row r="22" spans="1:10" x14ac:dyDescent="0.2">
      <c r="A22" s="24" t="s">
        <v>401</v>
      </c>
      <c r="B22" s="24" t="s">
        <v>300</v>
      </c>
      <c r="C22" s="24" t="s">
        <v>323</v>
      </c>
      <c r="D22" s="24" t="s">
        <v>302</v>
      </c>
      <c r="E22" s="24">
        <v>28</v>
      </c>
      <c r="F22" s="24" t="s">
        <v>402</v>
      </c>
      <c r="G22" s="24" t="s">
        <v>403</v>
      </c>
      <c r="H22" s="24" t="s">
        <v>348</v>
      </c>
      <c r="I22" s="24">
        <v>35</v>
      </c>
      <c r="J22" s="25">
        <v>43174</v>
      </c>
    </row>
    <row r="23" spans="1:10" x14ac:dyDescent="0.2">
      <c r="A23" s="24" t="s">
        <v>404</v>
      </c>
      <c r="B23" s="24" t="s">
        <v>311</v>
      </c>
      <c r="C23" s="24" t="s">
        <v>362</v>
      </c>
      <c r="D23" s="24" t="s">
        <v>302</v>
      </c>
      <c r="E23" s="24">
        <v>26</v>
      </c>
      <c r="F23" s="24" t="s">
        <v>405</v>
      </c>
      <c r="G23" s="24" t="s">
        <v>406</v>
      </c>
      <c r="H23" s="24" t="s">
        <v>378</v>
      </c>
      <c r="I23" s="24">
        <v>34</v>
      </c>
      <c r="J23" s="25">
        <v>38616</v>
      </c>
    </row>
    <row r="24" spans="1:10" x14ac:dyDescent="0.2">
      <c r="A24" s="24" t="s">
        <v>407</v>
      </c>
      <c r="B24" s="24" t="s">
        <v>362</v>
      </c>
      <c r="C24" s="24" t="s">
        <v>329</v>
      </c>
      <c r="D24" s="24" t="s">
        <v>302</v>
      </c>
      <c r="E24" s="24">
        <v>48</v>
      </c>
      <c r="F24" s="24" t="s">
        <v>408</v>
      </c>
      <c r="G24" s="24" t="s">
        <v>409</v>
      </c>
      <c r="H24" s="24" t="s">
        <v>378</v>
      </c>
      <c r="I24" s="24">
        <v>34</v>
      </c>
      <c r="J24" s="25">
        <v>42769</v>
      </c>
    </row>
    <row r="25" spans="1:10" x14ac:dyDescent="0.2">
      <c r="A25" s="24" t="s">
        <v>410</v>
      </c>
      <c r="B25" s="24" t="s">
        <v>339</v>
      </c>
      <c r="C25" s="24" t="s">
        <v>323</v>
      </c>
      <c r="D25" s="24" t="s">
        <v>302</v>
      </c>
      <c r="E25" s="24">
        <v>49</v>
      </c>
      <c r="F25" s="24" t="s">
        <v>411</v>
      </c>
      <c r="G25" s="24" t="s">
        <v>412</v>
      </c>
      <c r="H25" s="24" t="s">
        <v>413</v>
      </c>
      <c r="I25" s="24">
        <v>76</v>
      </c>
      <c r="J25" s="25">
        <v>41763</v>
      </c>
    </row>
    <row r="26" spans="1:10" x14ac:dyDescent="0.2">
      <c r="A26" s="24" t="s">
        <v>414</v>
      </c>
      <c r="B26" s="24" t="s">
        <v>350</v>
      </c>
      <c r="C26" s="24" t="s">
        <v>415</v>
      </c>
      <c r="D26" s="24" t="s">
        <v>302</v>
      </c>
      <c r="E26" s="24">
        <v>42</v>
      </c>
      <c r="F26" s="24" t="s">
        <v>416</v>
      </c>
      <c r="G26" s="24" t="s">
        <v>417</v>
      </c>
      <c r="H26" s="24" t="s">
        <v>326</v>
      </c>
      <c r="I26" s="24">
        <v>49</v>
      </c>
      <c r="J26" s="25">
        <v>40438</v>
      </c>
    </row>
    <row r="27" spans="1:10" x14ac:dyDescent="0.2">
      <c r="A27" s="24" t="s">
        <v>418</v>
      </c>
      <c r="B27" s="24" t="s">
        <v>306</v>
      </c>
      <c r="C27" s="24" t="s">
        <v>419</v>
      </c>
      <c r="D27" s="24" t="s">
        <v>302</v>
      </c>
      <c r="E27" s="24">
        <v>60</v>
      </c>
      <c r="F27" s="24" t="s">
        <v>420</v>
      </c>
      <c r="G27" s="24" t="s">
        <v>421</v>
      </c>
      <c r="H27" s="24" t="s">
        <v>360</v>
      </c>
      <c r="I27" s="24">
        <v>44</v>
      </c>
      <c r="J27" s="25">
        <v>41009</v>
      </c>
    </row>
    <row r="28" spans="1:10" x14ac:dyDescent="0.2">
      <c r="A28" s="24" t="s">
        <v>422</v>
      </c>
      <c r="B28" s="24" t="s">
        <v>306</v>
      </c>
      <c r="C28" s="24" t="s">
        <v>423</v>
      </c>
      <c r="D28" s="24" t="s">
        <v>302</v>
      </c>
      <c r="E28" s="24">
        <v>59</v>
      </c>
      <c r="F28" s="24" t="s">
        <v>424</v>
      </c>
      <c r="G28" s="24" t="s">
        <v>425</v>
      </c>
      <c r="H28" s="24" t="s">
        <v>354</v>
      </c>
      <c r="I28" s="24">
        <v>83</v>
      </c>
      <c r="J28" s="25">
        <v>42196</v>
      </c>
    </row>
    <row r="29" spans="1:10" x14ac:dyDescent="0.2">
      <c r="A29" s="24" t="s">
        <v>426</v>
      </c>
      <c r="B29" s="24" t="s">
        <v>427</v>
      </c>
      <c r="C29" s="24" t="s">
        <v>362</v>
      </c>
      <c r="D29" s="24" t="s">
        <v>302</v>
      </c>
      <c r="E29" s="24">
        <v>41</v>
      </c>
      <c r="F29" s="24" t="s">
        <v>428</v>
      </c>
      <c r="G29" s="24" t="s">
        <v>429</v>
      </c>
      <c r="H29" s="24" t="s">
        <v>430</v>
      </c>
      <c r="I29" s="24">
        <v>6</v>
      </c>
      <c r="J29" s="25">
        <v>45214</v>
      </c>
    </row>
    <row r="30" spans="1:10" x14ac:dyDescent="0.2">
      <c r="A30" s="24" t="s">
        <v>431</v>
      </c>
      <c r="B30" s="24" t="s">
        <v>432</v>
      </c>
      <c r="C30" s="24" t="s">
        <v>153</v>
      </c>
      <c r="D30" s="24" t="s">
        <v>302</v>
      </c>
      <c r="E30" s="24">
        <v>38</v>
      </c>
      <c r="F30" s="24" t="s">
        <v>433</v>
      </c>
      <c r="G30" s="24" t="s">
        <v>434</v>
      </c>
      <c r="H30" s="24" t="s">
        <v>309</v>
      </c>
      <c r="I30" s="24">
        <v>67</v>
      </c>
      <c r="J30" s="25">
        <v>40517</v>
      </c>
    </row>
    <row r="31" spans="1:10" x14ac:dyDescent="0.2">
      <c r="A31" s="24" t="s">
        <v>435</v>
      </c>
      <c r="B31" s="24" t="s">
        <v>209</v>
      </c>
      <c r="C31" s="24" t="s">
        <v>363</v>
      </c>
      <c r="D31" s="24" t="s">
        <v>313</v>
      </c>
      <c r="E31" s="24">
        <v>55</v>
      </c>
      <c r="F31" s="24" t="s">
        <v>436</v>
      </c>
      <c r="G31" s="24" t="s">
        <v>437</v>
      </c>
      <c r="H31" s="24" t="s">
        <v>438</v>
      </c>
      <c r="I31" s="24">
        <v>59</v>
      </c>
      <c r="J31" s="25">
        <v>39866</v>
      </c>
    </row>
    <row r="32" spans="1:10" x14ac:dyDescent="0.2">
      <c r="A32" s="24" t="s">
        <v>439</v>
      </c>
      <c r="B32" s="24" t="s">
        <v>344</v>
      </c>
      <c r="C32" s="24" t="s">
        <v>318</v>
      </c>
      <c r="D32" s="24" t="s">
        <v>313</v>
      </c>
      <c r="E32" s="24">
        <v>57</v>
      </c>
      <c r="F32" s="24" t="s">
        <v>440</v>
      </c>
      <c r="G32" s="24" t="s">
        <v>441</v>
      </c>
      <c r="H32" s="24" t="s">
        <v>442</v>
      </c>
      <c r="I32" s="24">
        <v>31</v>
      </c>
      <c r="J32" s="25">
        <v>42197</v>
      </c>
    </row>
    <row r="33" spans="1:10" x14ac:dyDescent="0.2">
      <c r="A33" s="24" t="s">
        <v>443</v>
      </c>
      <c r="B33" s="24" t="s">
        <v>356</v>
      </c>
      <c r="C33" s="24" t="s">
        <v>444</v>
      </c>
      <c r="D33" s="24" t="s">
        <v>302</v>
      </c>
      <c r="E33" s="24">
        <v>53</v>
      </c>
      <c r="F33" s="24" t="s">
        <v>445</v>
      </c>
      <c r="G33" s="24" t="s">
        <v>446</v>
      </c>
      <c r="H33" s="24" t="s">
        <v>290</v>
      </c>
      <c r="I33" s="24">
        <v>33</v>
      </c>
      <c r="J33" s="25">
        <v>38851</v>
      </c>
    </row>
    <row r="34" spans="1:10" x14ac:dyDescent="0.2">
      <c r="A34" s="24" t="s">
        <v>447</v>
      </c>
      <c r="B34" s="24" t="s">
        <v>448</v>
      </c>
      <c r="C34" s="24" t="s">
        <v>371</v>
      </c>
      <c r="D34" s="24" t="s">
        <v>302</v>
      </c>
      <c r="E34" s="24">
        <v>38</v>
      </c>
      <c r="F34" s="24" t="s">
        <v>449</v>
      </c>
      <c r="G34" s="24" t="s">
        <v>450</v>
      </c>
      <c r="H34" s="24" t="s">
        <v>430</v>
      </c>
      <c r="I34" s="24">
        <v>6</v>
      </c>
      <c r="J34" s="25">
        <v>39465</v>
      </c>
    </row>
    <row r="35" spans="1:10" x14ac:dyDescent="0.2">
      <c r="A35" s="24" t="s">
        <v>451</v>
      </c>
      <c r="B35" s="24" t="s">
        <v>344</v>
      </c>
      <c r="C35" s="24" t="s">
        <v>452</v>
      </c>
      <c r="D35" s="24" t="s">
        <v>302</v>
      </c>
      <c r="E35" s="24">
        <v>24</v>
      </c>
      <c r="F35" s="24" t="s">
        <v>453</v>
      </c>
      <c r="G35" s="24" t="s">
        <v>454</v>
      </c>
      <c r="H35" s="24" t="s">
        <v>430</v>
      </c>
      <c r="I35" s="24">
        <v>6</v>
      </c>
      <c r="J35" s="25">
        <v>38790</v>
      </c>
    </row>
    <row r="36" spans="1:10" x14ac:dyDescent="0.2">
      <c r="A36" s="24" t="s">
        <v>455</v>
      </c>
      <c r="B36" s="24" t="s">
        <v>344</v>
      </c>
      <c r="C36" s="24" t="s">
        <v>335</v>
      </c>
      <c r="D36" s="24" t="s">
        <v>313</v>
      </c>
      <c r="E36" s="24">
        <v>35</v>
      </c>
      <c r="F36" s="24" t="s">
        <v>456</v>
      </c>
      <c r="G36" s="24" t="s">
        <v>457</v>
      </c>
      <c r="H36" s="24" t="s">
        <v>458</v>
      </c>
      <c r="I36" s="24">
        <v>69</v>
      </c>
      <c r="J36" s="25">
        <v>43443</v>
      </c>
    </row>
    <row r="37" spans="1:10" x14ac:dyDescent="0.2">
      <c r="A37" s="24" t="s">
        <v>459</v>
      </c>
      <c r="B37" s="24" t="s">
        <v>362</v>
      </c>
      <c r="C37" s="24" t="s">
        <v>375</v>
      </c>
      <c r="D37" s="24" t="s">
        <v>302</v>
      </c>
      <c r="E37" s="24">
        <v>33</v>
      </c>
      <c r="F37" s="24" t="s">
        <v>460</v>
      </c>
      <c r="G37" s="24" t="s">
        <v>461</v>
      </c>
      <c r="H37" s="24" t="s">
        <v>360</v>
      </c>
      <c r="I37" s="24">
        <v>44</v>
      </c>
      <c r="J37" s="25">
        <v>41116</v>
      </c>
    </row>
    <row r="38" spans="1:10" x14ac:dyDescent="0.2">
      <c r="A38" s="24" t="s">
        <v>462</v>
      </c>
      <c r="B38" s="24" t="s">
        <v>463</v>
      </c>
      <c r="C38" s="24" t="s">
        <v>367</v>
      </c>
      <c r="D38" s="24" t="s">
        <v>313</v>
      </c>
      <c r="E38" s="24">
        <v>24</v>
      </c>
      <c r="F38" s="24" t="s">
        <v>464</v>
      </c>
      <c r="G38" s="24" t="s">
        <v>465</v>
      </c>
      <c r="H38" s="24" t="s">
        <v>442</v>
      </c>
      <c r="I38" s="24">
        <v>31</v>
      </c>
      <c r="J38" s="25">
        <v>41248</v>
      </c>
    </row>
    <row r="39" spans="1:10" x14ac:dyDescent="0.2">
      <c r="A39" s="24" t="s">
        <v>466</v>
      </c>
      <c r="B39" s="24" t="s">
        <v>393</v>
      </c>
      <c r="C39" s="24" t="s">
        <v>301</v>
      </c>
      <c r="D39" s="24" t="s">
        <v>302</v>
      </c>
      <c r="E39" s="24">
        <v>43</v>
      </c>
      <c r="F39" s="24" t="s">
        <v>467</v>
      </c>
      <c r="G39" s="24" t="s">
        <v>468</v>
      </c>
      <c r="H39" s="24" t="s">
        <v>309</v>
      </c>
      <c r="I39" s="24">
        <v>67</v>
      </c>
      <c r="J39" s="25">
        <v>42999</v>
      </c>
    </row>
    <row r="40" spans="1:10" x14ac:dyDescent="0.2">
      <c r="A40" s="24" t="s">
        <v>469</v>
      </c>
      <c r="B40" s="24" t="s">
        <v>398</v>
      </c>
      <c r="C40" s="24" t="s">
        <v>470</v>
      </c>
      <c r="D40" s="24" t="s">
        <v>313</v>
      </c>
      <c r="E40" s="24">
        <v>59</v>
      </c>
      <c r="F40" s="24" t="s">
        <v>471</v>
      </c>
      <c r="G40" s="24" t="s">
        <v>472</v>
      </c>
      <c r="H40" s="24" t="s">
        <v>290</v>
      </c>
      <c r="I40" s="24">
        <v>33</v>
      </c>
      <c r="J40" s="25">
        <v>42169</v>
      </c>
    </row>
    <row r="41" spans="1:10" x14ac:dyDescent="0.2">
      <c r="A41" s="24" t="s">
        <v>473</v>
      </c>
      <c r="B41" s="24" t="s">
        <v>474</v>
      </c>
      <c r="C41" s="24" t="s">
        <v>203</v>
      </c>
      <c r="D41" s="24" t="s">
        <v>313</v>
      </c>
      <c r="E41" s="24">
        <v>58</v>
      </c>
      <c r="F41" s="24" t="s">
        <v>475</v>
      </c>
      <c r="G41" s="24" t="s">
        <v>476</v>
      </c>
      <c r="H41" s="24" t="s">
        <v>442</v>
      </c>
      <c r="I41" s="24">
        <v>31</v>
      </c>
      <c r="J41" s="25">
        <v>44570</v>
      </c>
    </row>
    <row r="42" spans="1:10" x14ac:dyDescent="0.2">
      <c r="A42" s="24" t="s">
        <v>477</v>
      </c>
      <c r="B42" s="24" t="s">
        <v>153</v>
      </c>
      <c r="C42" s="24" t="s">
        <v>478</v>
      </c>
      <c r="D42" s="24" t="s">
        <v>302</v>
      </c>
      <c r="E42" s="24">
        <v>43</v>
      </c>
      <c r="F42" s="24" t="s">
        <v>479</v>
      </c>
      <c r="G42" s="24" t="s">
        <v>480</v>
      </c>
      <c r="H42" s="24" t="s">
        <v>332</v>
      </c>
      <c r="I42" s="24">
        <v>13</v>
      </c>
      <c r="J42" s="25">
        <v>44340</v>
      </c>
    </row>
    <row r="43" spans="1:10" x14ac:dyDescent="0.2">
      <c r="A43" s="24" t="s">
        <v>481</v>
      </c>
      <c r="B43" s="24" t="s">
        <v>153</v>
      </c>
      <c r="C43" s="24" t="s">
        <v>384</v>
      </c>
      <c r="D43" s="24" t="s">
        <v>313</v>
      </c>
      <c r="E43" s="24">
        <v>40</v>
      </c>
      <c r="F43" s="24" t="s">
        <v>482</v>
      </c>
      <c r="G43" s="24" t="s">
        <v>483</v>
      </c>
      <c r="H43" s="24" t="s">
        <v>348</v>
      </c>
      <c r="I43" s="24">
        <v>35</v>
      </c>
      <c r="J43" s="25">
        <v>40381</v>
      </c>
    </row>
    <row r="44" spans="1:10" x14ac:dyDescent="0.2">
      <c r="A44" s="24" t="s">
        <v>484</v>
      </c>
      <c r="B44" s="24" t="s">
        <v>432</v>
      </c>
      <c r="C44" s="24" t="s">
        <v>340</v>
      </c>
      <c r="D44" s="24" t="s">
        <v>313</v>
      </c>
      <c r="E44" s="24">
        <v>40</v>
      </c>
      <c r="F44" s="24" t="s">
        <v>485</v>
      </c>
      <c r="G44" s="24" t="s">
        <v>486</v>
      </c>
      <c r="H44" s="24" t="s">
        <v>288</v>
      </c>
      <c r="I44" s="24">
        <v>75</v>
      </c>
      <c r="J44" s="25">
        <v>43637</v>
      </c>
    </row>
    <row r="45" spans="1:10" x14ac:dyDescent="0.2">
      <c r="A45" s="24" t="s">
        <v>487</v>
      </c>
      <c r="B45" s="24" t="s">
        <v>393</v>
      </c>
      <c r="C45" s="24" t="s">
        <v>488</v>
      </c>
      <c r="D45" s="24" t="s">
        <v>313</v>
      </c>
      <c r="E45" s="24">
        <v>52</v>
      </c>
      <c r="F45" s="24" t="s">
        <v>489</v>
      </c>
      <c r="G45" s="24" t="s">
        <v>490</v>
      </c>
      <c r="H45" s="24" t="s">
        <v>309</v>
      </c>
      <c r="I45" s="24">
        <v>67</v>
      </c>
      <c r="J45" s="25">
        <v>45613</v>
      </c>
    </row>
    <row r="46" spans="1:10" x14ac:dyDescent="0.2">
      <c r="A46" s="24" t="s">
        <v>491</v>
      </c>
      <c r="B46" s="24" t="s">
        <v>492</v>
      </c>
      <c r="C46" s="24" t="s">
        <v>493</v>
      </c>
      <c r="D46" s="24" t="s">
        <v>313</v>
      </c>
      <c r="E46" s="24">
        <v>41</v>
      </c>
      <c r="F46" s="24" t="s">
        <v>494</v>
      </c>
      <c r="G46" s="24" t="s">
        <v>495</v>
      </c>
      <c r="H46" s="24" t="s">
        <v>378</v>
      </c>
      <c r="I46" s="24">
        <v>34</v>
      </c>
      <c r="J46" s="25">
        <v>43865</v>
      </c>
    </row>
    <row r="47" spans="1:10" x14ac:dyDescent="0.2">
      <c r="A47" s="24" t="s">
        <v>496</v>
      </c>
      <c r="B47" s="24" t="s">
        <v>153</v>
      </c>
      <c r="C47" s="24" t="s">
        <v>497</v>
      </c>
      <c r="D47" s="24" t="s">
        <v>302</v>
      </c>
      <c r="E47" s="24">
        <v>46</v>
      </c>
      <c r="F47" s="24" t="s">
        <v>498</v>
      </c>
      <c r="G47" s="24" t="s">
        <v>499</v>
      </c>
      <c r="H47" s="24" t="s">
        <v>316</v>
      </c>
      <c r="I47" s="24">
        <v>30</v>
      </c>
      <c r="J47" s="25">
        <v>38707</v>
      </c>
    </row>
    <row r="48" spans="1:10" x14ac:dyDescent="0.2">
      <c r="A48" s="24" t="s">
        <v>500</v>
      </c>
      <c r="B48" s="24" t="s">
        <v>153</v>
      </c>
      <c r="C48" s="24" t="s">
        <v>329</v>
      </c>
      <c r="D48" s="24" t="s">
        <v>302</v>
      </c>
      <c r="E48" s="24">
        <v>55</v>
      </c>
      <c r="F48" s="24" t="s">
        <v>501</v>
      </c>
      <c r="G48" s="24" t="s">
        <v>502</v>
      </c>
      <c r="H48" s="24" t="s">
        <v>378</v>
      </c>
      <c r="I48" s="24">
        <v>34</v>
      </c>
      <c r="J48" s="25">
        <v>43524</v>
      </c>
    </row>
    <row r="49" spans="1:10" x14ac:dyDescent="0.2">
      <c r="A49" s="24" t="s">
        <v>503</v>
      </c>
      <c r="B49" s="24" t="s">
        <v>393</v>
      </c>
      <c r="C49" s="24" t="s">
        <v>497</v>
      </c>
      <c r="D49" s="24" t="s">
        <v>302</v>
      </c>
      <c r="E49" s="24">
        <v>60</v>
      </c>
      <c r="F49" s="24" t="s">
        <v>504</v>
      </c>
      <c r="G49" s="24" t="s">
        <v>505</v>
      </c>
      <c r="H49" s="24" t="s">
        <v>506</v>
      </c>
      <c r="I49" s="24">
        <v>21</v>
      </c>
      <c r="J49" s="25">
        <v>43722</v>
      </c>
    </row>
    <row r="50" spans="1:10" x14ac:dyDescent="0.2">
      <c r="A50" s="24" t="s">
        <v>507</v>
      </c>
      <c r="B50" s="24" t="s">
        <v>362</v>
      </c>
      <c r="C50" s="24" t="s">
        <v>398</v>
      </c>
      <c r="D50" s="24" t="s">
        <v>302</v>
      </c>
      <c r="E50" s="24">
        <v>38</v>
      </c>
      <c r="F50" s="24" t="s">
        <v>508</v>
      </c>
      <c r="G50" s="24" t="s">
        <v>509</v>
      </c>
      <c r="H50" s="24" t="s">
        <v>396</v>
      </c>
      <c r="I50" s="24">
        <v>38</v>
      </c>
      <c r="J50" s="25">
        <v>41229</v>
      </c>
    </row>
    <row r="51" spans="1:10" x14ac:dyDescent="0.2">
      <c r="A51" s="24" t="s">
        <v>510</v>
      </c>
      <c r="B51" s="24" t="s">
        <v>306</v>
      </c>
      <c r="C51" s="24" t="s">
        <v>488</v>
      </c>
      <c r="D51" s="24" t="s">
        <v>313</v>
      </c>
      <c r="E51" s="24">
        <v>39</v>
      </c>
      <c r="F51" s="24" t="s">
        <v>511</v>
      </c>
      <c r="G51" s="24" t="s">
        <v>512</v>
      </c>
      <c r="H51" s="24" t="s">
        <v>438</v>
      </c>
      <c r="I51" s="24">
        <v>59</v>
      </c>
      <c r="J51" s="25">
        <v>41032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ED86B-6035-4FA5-81F1-C51A4D6F851E}">
  <sheetPr>
    <tabColor theme="8" tint="0.79998168889431442"/>
  </sheetPr>
  <dimension ref="A1:C6"/>
  <sheetViews>
    <sheetView showGridLines="0" zoomScaleNormal="100" workbookViewId="0">
      <selection activeCell="C2" sqref="C2"/>
    </sheetView>
  </sheetViews>
  <sheetFormatPr baseColWidth="10" defaultColWidth="11.5" defaultRowHeight="15" x14ac:dyDescent="0.2"/>
  <cols>
    <col min="1" max="3" width="20.83203125" style="27" customWidth="1"/>
    <col min="4" max="16384" width="11.5" style="27"/>
  </cols>
  <sheetData>
    <row r="1" spans="1:3" ht="20" customHeight="1" x14ac:dyDescent="0.2">
      <c r="A1" s="26" t="s">
        <v>284</v>
      </c>
      <c r="B1" s="26" t="s">
        <v>291</v>
      </c>
      <c r="C1" s="26" t="s">
        <v>292</v>
      </c>
    </row>
    <row r="2" spans="1:3" ht="20" customHeight="1" x14ac:dyDescent="0.2">
      <c r="A2" s="28" t="s">
        <v>29</v>
      </c>
      <c r="B2" s="29">
        <v>300000</v>
      </c>
      <c r="C2" s="32"/>
    </row>
    <row r="3" spans="1:3" ht="20" customHeight="1" x14ac:dyDescent="0.2">
      <c r="A3" s="28" t="s">
        <v>30</v>
      </c>
      <c r="B3" s="29">
        <v>200000</v>
      </c>
      <c r="C3" s="32"/>
    </row>
    <row r="4" spans="1:3" ht="20" customHeight="1" x14ac:dyDescent="0.2">
      <c r="A4" s="28" t="s">
        <v>31</v>
      </c>
      <c r="B4" s="29">
        <v>230000</v>
      </c>
      <c r="C4" s="32"/>
    </row>
    <row r="5" spans="1:3" ht="20" customHeight="1" x14ac:dyDescent="0.2">
      <c r="A5" s="28" t="s">
        <v>293</v>
      </c>
      <c r="B5" s="29">
        <v>350000</v>
      </c>
      <c r="C5" s="32"/>
    </row>
    <row r="6" spans="1:3" ht="20" customHeight="1" x14ac:dyDescent="0.2">
      <c r="A6" s="30" t="s">
        <v>276</v>
      </c>
      <c r="B6" s="31">
        <f>SUM(B2:B5)</f>
        <v>1080000</v>
      </c>
      <c r="C6" s="3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53CBD-16FE-45F0-8FD3-D10EE907343F}">
  <sheetPr>
    <tabColor theme="8" tint="0.79998168889431442"/>
  </sheetPr>
  <dimension ref="A1:C8"/>
  <sheetViews>
    <sheetView showGridLines="0" zoomScaleNormal="100" workbookViewId="0">
      <selection activeCell="C2" sqref="C2"/>
    </sheetView>
  </sheetViews>
  <sheetFormatPr baseColWidth="10" defaultColWidth="11.5" defaultRowHeight="15" x14ac:dyDescent="0.2"/>
  <cols>
    <col min="1" max="3" width="20.83203125" style="27" customWidth="1"/>
    <col min="4" max="16384" width="11.5" style="27"/>
  </cols>
  <sheetData>
    <row r="1" spans="1:3" ht="20" customHeight="1" x14ac:dyDescent="0.2">
      <c r="A1" s="26" t="s">
        <v>284</v>
      </c>
      <c r="B1" s="26" t="s">
        <v>291</v>
      </c>
      <c r="C1" s="26" t="s">
        <v>292</v>
      </c>
    </row>
    <row r="2" spans="1:3" ht="20" customHeight="1" x14ac:dyDescent="0.2">
      <c r="A2" s="28" t="s">
        <v>29</v>
      </c>
      <c r="B2" s="29">
        <v>300000</v>
      </c>
      <c r="C2" s="32"/>
    </row>
    <row r="3" spans="1:3" ht="20" customHeight="1" x14ac:dyDescent="0.2">
      <c r="A3" s="28" t="s">
        <v>30</v>
      </c>
      <c r="B3" s="29">
        <v>200000</v>
      </c>
      <c r="C3" s="32"/>
    </row>
    <row r="4" spans="1:3" ht="20" customHeight="1" x14ac:dyDescent="0.2">
      <c r="A4" s="28" t="s">
        <v>31</v>
      </c>
      <c r="B4" s="29">
        <v>150000</v>
      </c>
      <c r="C4" s="32"/>
    </row>
    <row r="5" spans="1:3" ht="20" customHeight="1" x14ac:dyDescent="0.2">
      <c r="A5" s="28" t="s">
        <v>293</v>
      </c>
      <c r="B5" s="29">
        <v>350000</v>
      </c>
      <c r="C5" s="32"/>
    </row>
    <row r="6" spans="1:3" ht="20" customHeight="1" x14ac:dyDescent="0.2">
      <c r="A6" s="30" t="s">
        <v>276</v>
      </c>
      <c r="B6" s="31">
        <f>SUM(B2:B5)</f>
        <v>1000000</v>
      </c>
      <c r="C6" s="32"/>
    </row>
    <row r="7" spans="1:3" ht="20" customHeight="1" x14ac:dyDescent="0.2"/>
    <row r="8" spans="1:3" ht="20" customHeight="1" x14ac:dyDescent="0.2">
      <c r="A8" s="83" t="s">
        <v>294</v>
      </c>
      <c r="B8" s="83"/>
      <c r="C8" s="83"/>
    </row>
  </sheetData>
  <mergeCells count="1">
    <mergeCell ref="A8:C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CAD19-8F5D-4DD1-BCB4-8A9576541B69}">
  <sheetPr>
    <tabColor theme="8" tint="0.79998168889431442"/>
  </sheetPr>
  <dimension ref="A1:C35"/>
  <sheetViews>
    <sheetView showGridLines="0" zoomScaleNormal="100" workbookViewId="0">
      <pane ySplit="1" topLeftCell="A2" activePane="bottomLeft" state="frozen"/>
      <selection pane="bottomLeft"/>
    </sheetView>
  </sheetViews>
  <sheetFormatPr baseColWidth="10" defaultColWidth="12.1640625" defaultRowHeight="15" x14ac:dyDescent="0.2"/>
  <cols>
    <col min="1" max="2" width="15.83203125" style="1" customWidth="1"/>
    <col min="3" max="3" width="25.83203125" style="1" customWidth="1"/>
    <col min="4" max="6" width="20.83203125" style="1" customWidth="1"/>
    <col min="7" max="16384" width="12.1640625" style="1"/>
  </cols>
  <sheetData>
    <row r="1" spans="1:3" ht="16" x14ac:dyDescent="0.2">
      <c r="A1" s="1" t="s">
        <v>133</v>
      </c>
      <c r="B1" s="1" t="s">
        <v>134</v>
      </c>
      <c r="C1" s="1" t="s">
        <v>135</v>
      </c>
    </row>
    <row r="2" spans="1:3" ht="16" x14ac:dyDescent="0.2">
      <c r="A2" s="22" t="s">
        <v>136</v>
      </c>
      <c r="B2" s="44" t="s">
        <v>140</v>
      </c>
      <c r="C2" s="45" t="s">
        <v>139</v>
      </c>
    </row>
    <row r="3" spans="1:3" ht="16" x14ac:dyDescent="0.2">
      <c r="A3" s="22" t="s">
        <v>136</v>
      </c>
      <c r="B3" s="44" t="s">
        <v>140</v>
      </c>
      <c r="C3" s="45" t="s">
        <v>139</v>
      </c>
    </row>
    <row r="4" spans="1:3" ht="16" x14ac:dyDescent="0.2">
      <c r="A4" s="22" t="s">
        <v>136</v>
      </c>
      <c r="B4" s="44" t="s">
        <v>140</v>
      </c>
      <c r="C4" s="45" t="s">
        <v>139</v>
      </c>
    </row>
    <row r="5" spans="1:3" ht="16" x14ac:dyDescent="0.2">
      <c r="A5" s="22" t="s">
        <v>141</v>
      </c>
      <c r="B5" s="44" t="s">
        <v>142</v>
      </c>
      <c r="C5" s="45" t="s">
        <v>143</v>
      </c>
    </row>
    <row r="6" spans="1:3" ht="16" x14ac:dyDescent="0.2">
      <c r="A6" s="22" t="s">
        <v>141</v>
      </c>
      <c r="B6" s="44" t="s">
        <v>142</v>
      </c>
      <c r="C6" s="45" t="s">
        <v>143</v>
      </c>
    </row>
    <row r="7" spans="1:3" ht="16" x14ac:dyDescent="0.2">
      <c r="A7" s="22" t="s">
        <v>224</v>
      </c>
      <c r="B7" s="44" t="s">
        <v>225</v>
      </c>
      <c r="C7" s="45" t="s">
        <v>226</v>
      </c>
    </row>
    <row r="8" spans="1:3" ht="16" x14ac:dyDescent="0.2">
      <c r="A8" s="22" t="s">
        <v>144</v>
      </c>
      <c r="B8" s="44" t="s">
        <v>145</v>
      </c>
      <c r="C8" s="45" t="s">
        <v>146</v>
      </c>
    </row>
    <row r="9" spans="1:3" ht="16" x14ac:dyDescent="0.2">
      <c r="A9" s="22" t="s">
        <v>227</v>
      </c>
      <c r="B9" s="44" t="s">
        <v>228</v>
      </c>
      <c r="C9" s="45" t="s">
        <v>229</v>
      </c>
    </row>
    <row r="10" spans="1:3" ht="16" x14ac:dyDescent="0.2">
      <c r="A10" s="22" t="s">
        <v>196</v>
      </c>
      <c r="B10" s="44" t="s">
        <v>197</v>
      </c>
      <c r="C10" s="45" t="s">
        <v>198</v>
      </c>
    </row>
    <row r="11" spans="1:3" ht="16" x14ac:dyDescent="0.2">
      <c r="A11" s="22" t="s">
        <v>199</v>
      </c>
      <c r="B11" s="44" t="s">
        <v>200</v>
      </c>
      <c r="C11" s="45" t="s">
        <v>201</v>
      </c>
    </row>
    <row r="12" spans="1:3" ht="16" x14ac:dyDescent="0.2">
      <c r="A12" s="22" t="s">
        <v>215</v>
      </c>
      <c r="B12" s="44" t="s">
        <v>216</v>
      </c>
      <c r="C12" s="45" t="s">
        <v>217</v>
      </c>
    </row>
    <row r="13" spans="1:3" ht="16" x14ac:dyDescent="0.2">
      <c r="A13" s="22" t="s">
        <v>202</v>
      </c>
      <c r="B13" s="44" t="s">
        <v>203</v>
      </c>
      <c r="C13" s="45" t="s">
        <v>204</v>
      </c>
    </row>
    <row r="14" spans="1:3" ht="16" x14ac:dyDescent="0.2">
      <c r="A14" s="22" t="s">
        <v>152</v>
      </c>
      <c r="B14" s="44" t="s">
        <v>153</v>
      </c>
      <c r="C14" s="45" t="s">
        <v>230</v>
      </c>
    </row>
    <row r="15" spans="1:3" ht="16" x14ac:dyDescent="0.2">
      <c r="A15" s="22" t="s">
        <v>231</v>
      </c>
      <c r="B15" s="44" t="s">
        <v>232</v>
      </c>
      <c r="C15" s="45" t="s">
        <v>233</v>
      </c>
    </row>
    <row r="16" spans="1:3" ht="16" x14ac:dyDescent="0.2">
      <c r="A16" s="22" t="s">
        <v>218</v>
      </c>
      <c r="B16" s="44" t="s">
        <v>219</v>
      </c>
      <c r="C16" s="45" t="s">
        <v>220</v>
      </c>
    </row>
    <row r="17" spans="1:3" ht="16" x14ac:dyDescent="0.2">
      <c r="A17" s="22" t="s">
        <v>155</v>
      </c>
      <c r="B17" s="44" t="s">
        <v>156</v>
      </c>
      <c r="C17" s="45" t="s">
        <v>157</v>
      </c>
    </row>
    <row r="18" spans="1:3" ht="16" x14ac:dyDescent="0.2">
      <c r="A18" s="22" t="s">
        <v>221</v>
      </c>
      <c r="B18" s="44" t="s">
        <v>222</v>
      </c>
      <c r="C18" s="45" t="s">
        <v>223</v>
      </c>
    </row>
    <row r="19" spans="1:3" ht="16" x14ac:dyDescent="0.2">
      <c r="A19" s="22" t="s">
        <v>159</v>
      </c>
      <c r="B19" s="44" t="s">
        <v>160</v>
      </c>
      <c r="C19" s="45" t="s">
        <v>162</v>
      </c>
    </row>
    <row r="20" spans="1:3" ht="16" x14ac:dyDescent="0.2">
      <c r="A20" s="22" t="s">
        <v>212</v>
      </c>
      <c r="B20" s="44" t="s">
        <v>213</v>
      </c>
      <c r="C20" s="45" t="s">
        <v>214</v>
      </c>
    </row>
    <row r="21" spans="1:3" ht="16" x14ac:dyDescent="0.2">
      <c r="A21" s="22" t="s">
        <v>164</v>
      </c>
      <c r="B21" s="44" t="s">
        <v>165</v>
      </c>
      <c r="C21" s="45" t="s">
        <v>168</v>
      </c>
    </row>
    <row r="22" spans="1:3" ht="16" x14ac:dyDescent="0.2">
      <c r="A22" s="22" t="s">
        <v>164</v>
      </c>
      <c r="B22" s="44" t="s">
        <v>165</v>
      </c>
      <c r="C22" s="45" t="s">
        <v>168</v>
      </c>
    </row>
    <row r="23" spans="1:3" ht="16" x14ac:dyDescent="0.2">
      <c r="A23" s="22" t="s">
        <v>193</v>
      </c>
      <c r="B23" s="44" t="s">
        <v>194</v>
      </c>
      <c r="C23" s="45" t="s">
        <v>195</v>
      </c>
    </row>
    <row r="24" spans="1:3" ht="16" x14ac:dyDescent="0.2">
      <c r="A24" s="22" t="s">
        <v>205</v>
      </c>
      <c r="B24" s="44" t="s">
        <v>206</v>
      </c>
      <c r="C24" s="45" t="s">
        <v>207</v>
      </c>
    </row>
    <row r="25" spans="1:3" ht="16" x14ac:dyDescent="0.2">
      <c r="A25" s="22" t="s">
        <v>208</v>
      </c>
      <c r="B25" s="44" t="s">
        <v>209</v>
      </c>
      <c r="C25" s="45" t="s">
        <v>210</v>
      </c>
    </row>
    <row r="26" spans="1:3" ht="16" x14ac:dyDescent="0.2">
      <c r="A26" s="22" t="s">
        <v>170</v>
      </c>
      <c r="B26" s="44" t="s">
        <v>171</v>
      </c>
      <c r="C26" s="45" t="s">
        <v>175</v>
      </c>
    </row>
    <row r="27" spans="1:3" ht="16" x14ac:dyDescent="0.2">
      <c r="A27" s="22" t="s">
        <v>170</v>
      </c>
      <c r="B27" s="44" t="s">
        <v>171</v>
      </c>
      <c r="C27" s="45" t="s">
        <v>175</v>
      </c>
    </row>
    <row r="28" spans="1:3" ht="16" x14ac:dyDescent="0.2">
      <c r="A28" s="22" t="s">
        <v>170</v>
      </c>
      <c r="B28" s="44" t="s">
        <v>171</v>
      </c>
      <c r="C28" s="45" t="s">
        <v>175</v>
      </c>
    </row>
    <row r="29" spans="1:3" ht="16" x14ac:dyDescent="0.2">
      <c r="A29" s="22" t="s">
        <v>177</v>
      </c>
      <c r="B29" s="44" t="s">
        <v>178</v>
      </c>
      <c r="C29" s="45" t="s">
        <v>211</v>
      </c>
    </row>
    <row r="30" spans="1:3" ht="16" x14ac:dyDescent="0.2">
      <c r="A30" s="22" t="s">
        <v>177</v>
      </c>
      <c r="B30" s="44" t="s">
        <v>178</v>
      </c>
      <c r="C30" s="45" t="s">
        <v>211</v>
      </c>
    </row>
    <row r="31" spans="1:3" ht="16" x14ac:dyDescent="0.2">
      <c r="A31" s="22" t="s">
        <v>177</v>
      </c>
      <c r="B31" s="44" t="s">
        <v>178</v>
      </c>
      <c r="C31" s="45" t="s">
        <v>211</v>
      </c>
    </row>
    <row r="32" spans="1:3" ht="16" x14ac:dyDescent="0.2">
      <c r="A32" s="22" t="s">
        <v>181</v>
      </c>
      <c r="B32" s="44" t="s">
        <v>182</v>
      </c>
      <c r="C32" s="45" t="s">
        <v>183</v>
      </c>
    </row>
    <row r="33" spans="1:3" ht="16" x14ac:dyDescent="0.2">
      <c r="A33" s="22" t="s">
        <v>184</v>
      </c>
      <c r="B33" s="44" t="s">
        <v>185</v>
      </c>
      <c r="C33" s="45" t="s">
        <v>186</v>
      </c>
    </row>
    <row r="34" spans="1:3" ht="16" x14ac:dyDescent="0.2">
      <c r="A34" s="22" t="s">
        <v>187</v>
      </c>
      <c r="B34" s="44" t="s">
        <v>188</v>
      </c>
      <c r="C34" s="45" t="s">
        <v>189</v>
      </c>
    </row>
    <row r="35" spans="1:3" ht="16" x14ac:dyDescent="0.2">
      <c r="A35" s="22" t="s">
        <v>190</v>
      </c>
      <c r="B35" s="44" t="s">
        <v>191</v>
      </c>
      <c r="C35" s="45" t="s">
        <v>192</v>
      </c>
    </row>
  </sheetData>
  <pageMargins left="0.7" right="0.7" top="0.75" bottom="0.75" header="0.3" footer="0.3"/>
  <pageSetup paperSize="9" orientation="portrait" horizontalDpi="90" verticalDpi="9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54E63-2041-48E1-A663-CD5F600E007A}">
  <sheetPr>
    <tabColor theme="8" tint="0.79998168889431442"/>
  </sheetPr>
  <dimension ref="A1:J40"/>
  <sheetViews>
    <sheetView showGridLines="0" zoomScaleNormal="100" workbookViewId="0">
      <pane ySplit="1" topLeftCell="A2" activePane="bottomLeft" state="frozen"/>
      <selection pane="bottomLeft" activeCell="A5" sqref="A5"/>
    </sheetView>
  </sheetViews>
  <sheetFormatPr baseColWidth="10" defaultColWidth="12.1640625" defaultRowHeight="15" x14ac:dyDescent="0.2"/>
  <cols>
    <col min="1" max="2" width="18.33203125" style="1" customWidth="1"/>
    <col min="3" max="3" width="35.83203125" style="1" customWidth="1"/>
    <col min="4" max="16384" width="12.1640625" style="1"/>
  </cols>
  <sheetData>
    <row r="1" spans="1:10" ht="16" x14ac:dyDescent="0.2">
      <c r="A1" s="1" t="s">
        <v>133</v>
      </c>
      <c r="B1" s="1" t="s">
        <v>134</v>
      </c>
      <c r="C1" s="1" t="s">
        <v>135</v>
      </c>
    </row>
    <row r="2" spans="1:10" ht="16" x14ac:dyDescent="0.2">
      <c r="A2" s="22" t="s">
        <v>136</v>
      </c>
      <c r="B2" s="44" t="s">
        <v>137</v>
      </c>
      <c r="C2" s="45" t="s">
        <v>138</v>
      </c>
      <c r="I2" s="10"/>
      <c r="J2" s="10"/>
    </row>
    <row r="3" spans="1:10" ht="16" x14ac:dyDescent="0.2">
      <c r="A3" s="22" t="s">
        <v>136</v>
      </c>
      <c r="B3" s="44" t="s">
        <v>137</v>
      </c>
      <c r="C3" s="45" t="s">
        <v>139</v>
      </c>
      <c r="I3" s="10"/>
      <c r="J3" s="10"/>
    </row>
    <row r="4" spans="1:10" ht="16" x14ac:dyDescent="0.2">
      <c r="A4" s="22" t="s">
        <v>136</v>
      </c>
      <c r="B4" s="44" t="s">
        <v>140</v>
      </c>
      <c r="C4" s="45" t="s">
        <v>139</v>
      </c>
      <c r="I4" s="10"/>
      <c r="J4" s="10"/>
    </row>
    <row r="5" spans="1:10" x14ac:dyDescent="0.2">
      <c r="A5" s="22"/>
      <c r="B5" s="44"/>
      <c r="C5" s="45"/>
      <c r="I5" s="10"/>
      <c r="J5" s="10"/>
    </row>
    <row r="6" spans="1:10" x14ac:dyDescent="0.2">
      <c r="A6" s="22"/>
      <c r="B6" s="44"/>
      <c r="C6" s="45"/>
      <c r="I6" s="10"/>
      <c r="J6" s="10"/>
    </row>
    <row r="7" spans="1:10" x14ac:dyDescent="0.2">
      <c r="A7" s="22"/>
      <c r="B7" s="44"/>
      <c r="C7" s="45"/>
      <c r="I7" s="10"/>
      <c r="J7" s="10"/>
    </row>
    <row r="8" spans="1:10" ht="16" x14ac:dyDescent="0.2">
      <c r="A8" s="22" t="s">
        <v>141</v>
      </c>
      <c r="B8" s="44" t="s">
        <v>142</v>
      </c>
      <c r="C8" s="45" t="s">
        <v>143</v>
      </c>
      <c r="I8" s="10"/>
      <c r="J8" s="10"/>
    </row>
    <row r="9" spans="1:10" ht="16" x14ac:dyDescent="0.2">
      <c r="A9" s="22" t="s">
        <v>141</v>
      </c>
      <c r="B9" s="44" t="s">
        <v>142</v>
      </c>
      <c r="C9" s="45" t="s">
        <v>143</v>
      </c>
      <c r="I9" s="10"/>
      <c r="J9" s="10"/>
    </row>
    <row r="10" spans="1:10" x14ac:dyDescent="0.2">
      <c r="A10" s="22"/>
      <c r="B10" s="44"/>
      <c r="C10" s="45"/>
      <c r="I10" s="10"/>
      <c r="J10" s="10"/>
    </row>
    <row r="11" spans="1:10" ht="16" x14ac:dyDescent="0.2">
      <c r="A11" s="22" t="s">
        <v>144</v>
      </c>
      <c r="B11" s="44" t="s">
        <v>145</v>
      </c>
      <c r="C11" s="45" t="s">
        <v>146</v>
      </c>
      <c r="I11" s="10"/>
      <c r="J11" s="10"/>
    </row>
    <row r="12" spans="1:10" ht="16" x14ac:dyDescent="0.2">
      <c r="A12" s="22" t="s">
        <v>144</v>
      </c>
      <c r="B12" s="44" t="s">
        <v>145</v>
      </c>
      <c r="C12" s="45" t="s">
        <v>147</v>
      </c>
      <c r="I12" s="10"/>
      <c r="J12" s="10"/>
    </row>
    <row r="13" spans="1:10" ht="16" x14ac:dyDescent="0.2">
      <c r="A13" s="22" t="s">
        <v>144</v>
      </c>
      <c r="B13" s="44" t="s">
        <v>145</v>
      </c>
      <c r="C13" s="45" t="s">
        <v>148</v>
      </c>
      <c r="I13" s="10"/>
      <c r="J13" s="10"/>
    </row>
    <row r="14" spans="1:10" ht="16" x14ac:dyDescent="0.2">
      <c r="A14" s="22" t="s">
        <v>149</v>
      </c>
      <c r="B14" s="44" t="s">
        <v>150</v>
      </c>
      <c r="C14" s="45" t="s">
        <v>151</v>
      </c>
      <c r="I14" s="10"/>
      <c r="J14" s="10"/>
    </row>
    <row r="15" spans="1:10" x14ac:dyDescent="0.2">
      <c r="A15" s="22"/>
      <c r="B15" s="44"/>
      <c r="C15" s="45"/>
      <c r="I15" s="10"/>
      <c r="J15" s="10"/>
    </row>
    <row r="16" spans="1:10" x14ac:dyDescent="0.2">
      <c r="A16" s="22"/>
      <c r="B16" s="44"/>
      <c r="C16" s="45"/>
      <c r="I16" s="10"/>
      <c r="J16" s="10"/>
    </row>
    <row r="17" spans="1:10" ht="16" x14ac:dyDescent="0.2">
      <c r="A17" s="22" t="s">
        <v>152</v>
      </c>
      <c r="B17" s="44" t="s">
        <v>153</v>
      </c>
      <c r="C17" s="45" t="s">
        <v>154</v>
      </c>
      <c r="I17" s="10"/>
      <c r="J17" s="10"/>
    </row>
    <row r="18" spans="1:10" ht="16" x14ac:dyDescent="0.2">
      <c r="A18" s="22" t="s">
        <v>155</v>
      </c>
      <c r="B18" s="44" t="s">
        <v>156</v>
      </c>
      <c r="C18" s="45" t="s">
        <v>157</v>
      </c>
      <c r="I18" s="10"/>
      <c r="J18" s="10"/>
    </row>
    <row r="19" spans="1:10" ht="16" x14ac:dyDescent="0.2">
      <c r="A19" s="22" t="s">
        <v>155</v>
      </c>
      <c r="B19" s="44" t="s">
        <v>156</v>
      </c>
      <c r="C19" s="45" t="s">
        <v>158</v>
      </c>
      <c r="I19" s="10"/>
      <c r="J19" s="10"/>
    </row>
    <row r="20" spans="1:10" x14ac:dyDescent="0.2">
      <c r="A20" s="22"/>
      <c r="B20" s="44"/>
      <c r="C20" s="45"/>
    </row>
    <row r="21" spans="1:10" ht="16" x14ac:dyDescent="0.2">
      <c r="A21" s="22" t="s">
        <v>159</v>
      </c>
      <c r="B21" s="44" t="s">
        <v>160</v>
      </c>
      <c r="C21" s="45" t="s">
        <v>161</v>
      </c>
    </row>
    <row r="22" spans="1:10" ht="16" x14ac:dyDescent="0.2">
      <c r="A22" s="22" t="s">
        <v>159</v>
      </c>
      <c r="B22" s="44" t="s">
        <v>160</v>
      </c>
      <c r="C22" s="45" t="s">
        <v>162</v>
      </c>
    </row>
    <row r="23" spans="1:10" ht="16" x14ac:dyDescent="0.2">
      <c r="A23" s="22" t="s">
        <v>159</v>
      </c>
      <c r="B23" s="44" t="s">
        <v>160</v>
      </c>
      <c r="C23" s="45" t="s">
        <v>163</v>
      </c>
    </row>
    <row r="24" spans="1:10" ht="16" x14ac:dyDescent="0.2">
      <c r="A24" s="22" t="s">
        <v>164</v>
      </c>
      <c r="B24" s="44" t="s">
        <v>165</v>
      </c>
      <c r="C24" s="45" t="s">
        <v>166</v>
      </c>
    </row>
    <row r="25" spans="1:10" ht="16" x14ac:dyDescent="0.2">
      <c r="A25" s="22" t="s">
        <v>164</v>
      </c>
      <c r="B25" s="44" t="s">
        <v>165</v>
      </c>
      <c r="C25" s="45" t="s">
        <v>167</v>
      </c>
    </row>
    <row r="26" spans="1:10" ht="16" x14ac:dyDescent="0.2">
      <c r="A26" s="22" t="s">
        <v>164</v>
      </c>
      <c r="B26" s="44" t="s">
        <v>165</v>
      </c>
      <c r="C26" s="45" t="s">
        <v>168</v>
      </c>
    </row>
    <row r="27" spans="1:10" ht="16" x14ac:dyDescent="0.2">
      <c r="A27" s="22" t="s">
        <v>164</v>
      </c>
      <c r="B27" s="44" t="s">
        <v>165</v>
      </c>
      <c r="C27" s="45" t="s">
        <v>169</v>
      </c>
    </row>
    <row r="28" spans="1:10" x14ac:dyDescent="0.2">
      <c r="A28" s="22"/>
      <c r="B28" s="44"/>
      <c r="C28" s="45"/>
    </row>
    <row r="29" spans="1:10" ht="16" x14ac:dyDescent="0.2">
      <c r="A29" s="22" t="s">
        <v>170</v>
      </c>
      <c r="B29" s="44" t="s">
        <v>171</v>
      </c>
      <c r="C29" s="45" t="s">
        <v>172</v>
      </c>
    </row>
    <row r="30" spans="1:10" ht="16" x14ac:dyDescent="0.2">
      <c r="A30" s="22" t="s">
        <v>170</v>
      </c>
      <c r="B30" s="44" t="s">
        <v>171</v>
      </c>
      <c r="C30" s="45" t="s">
        <v>173</v>
      </c>
    </row>
    <row r="31" spans="1:10" ht="16" x14ac:dyDescent="0.2">
      <c r="A31" s="22" t="s">
        <v>170</v>
      </c>
      <c r="B31" s="44" t="s">
        <v>171</v>
      </c>
      <c r="C31" s="45" t="s">
        <v>174</v>
      </c>
    </row>
    <row r="32" spans="1:10" ht="16" x14ac:dyDescent="0.2">
      <c r="A32" s="22" t="s">
        <v>170</v>
      </c>
      <c r="B32" s="44" t="s">
        <v>171</v>
      </c>
      <c r="C32" s="45" t="s">
        <v>175</v>
      </c>
    </row>
    <row r="33" spans="1:3" ht="16" x14ac:dyDescent="0.2">
      <c r="A33" s="22" t="s">
        <v>170</v>
      </c>
      <c r="B33" s="44" t="s">
        <v>171</v>
      </c>
      <c r="C33" s="45" t="s">
        <v>176</v>
      </c>
    </row>
    <row r="34" spans="1:3" ht="16" x14ac:dyDescent="0.2">
      <c r="A34" s="22" t="s">
        <v>177</v>
      </c>
      <c r="B34" s="44" t="s">
        <v>178</v>
      </c>
      <c r="C34" s="45" t="s">
        <v>179</v>
      </c>
    </row>
    <row r="35" spans="1:3" x14ac:dyDescent="0.2">
      <c r="A35" s="22"/>
      <c r="B35" s="44"/>
      <c r="C35" s="45"/>
    </row>
    <row r="36" spans="1:3" ht="16" x14ac:dyDescent="0.2">
      <c r="A36" s="22" t="s">
        <v>177</v>
      </c>
      <c r="B36" s="44" t="s">
        <v>178</v>
      </c>
      <c r="C36" s="45" t="s">
        <v>180</v>
      </c>
    </row>
    <row r="37" spans="1:3" ht="16" x14ac:dyDescent="0.2">
      <c r="A37" s="22" t="s">
        <v>181</v>
      </c>
      <c r="B37" s="44" t="s">
        <v>182</v>
      </c>
      <c r="C37" s="45" t="s">
        <v>183</v>
      </c>
    </row>
    <row r="38" spans="1:3" ht="16" x14ac:dyDescent="0.2">
      <c r="A38" s="22" t="s">
        <v>184</v>
      </c>
      <c r="B38" s="44" t="s">
        <v>185</v>
      </c>
      <c r="C38" s="45" t="s">
        <v>186</v>
      </c>
    </row>
    <row r="39" spans="1:3" ht="16" x14ac:dyDescent="0.2">
      <c r="A39" s="22" t="s">
        <v>187</v>
      </c>
      <c r="B39" s="44" t="s">
        <v>188</v>
      </c>
      <c r="C39" s="45" t="s">
        <v>189</v>
      </c>
    </row>
    <row r="40" spans="1:3" ht="16" x14ac:dyDescent="0.2">
      <c r="A40" s="22" t="s">
        <v>190</v>
      </c>
      <c r="B40" s="44" t="s">
        <v>191</v>
      </c>
      <c r="C40" s="45" t="s">
        <v>192</v>
      </c>
    </row>
  </sheetData>
  <pageMargins left="0.7" right="0.7" top="0.75" bottom="0.75" header="0.3" footer="0.3"/>
  <pageSetup paperSize="9" orientation="portrait" horizontalDpi="90" verticalDpi="9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F22C9-E9DA-4B14-8355-A73C03D2C2D2}">
  <sheetPr>
    <tabColor theme="8" tint="0.39997558519241921"/>
  </sheetPr>
  <dimension ref="A1:F51"/>
  <sheetViews>
    <sheetView showGridLines="0" zoomScaleNormal="100" workbookViewId="0">
      <pane ySplit="1" topLeftCell="A2" activePane="bottomLeft" state="frozen"/>
      <selection pane="bottomLeft" activeCell="C2" sqref="C2"/>
    </sheetView>
  </sheetViews>
  <sheetFormatPr baseColWidth="10" defaultRowHeight="15" x14ac:dyDescent="0.2"/>
  <cols>
    <col min="1" max="1" width="13.6640625" style="41" customWidth="1"/>
    <col min="2" max="2" width="19.33203125" style="41" customWidth="1"/>
    <col min="3" max="3" width="22.6640625" style="41" customWidth="1"/>
    <col min="4" max="4" width="14.83203125" style="41" customWidth="1"/>
    <col min="5" max="5" width="74.33203125" style="41" customWidth="1"/>
    <col min="6" max="6" width="19.33203125" style="41" customWidth="1"/>
    <col min="7" max="16384" width="10.83203125" style="41"/>
  </cols>
  <sheetData>
    <row r="1" spans="1:6" ht="16" x14ac:dyDescent="0.2">
      <c r="A1" s="40" t="s">
        <v>538</v>
      </c>
      <c r="B1" s="40" t="s">
        <v>539</v>
      </c>
      <c r="C1" s="40" t="s">
        <v>692</v>
      </c>
      <c r="D1" s="40" t="s">
        <v>540</v>
      </c>
      <c r="E1" s="40" t="s">
        <v>691</v>
      </c>
      <c r="F1" s="40" t="s">
        <v>693</v>
      </c>
    </row>
    <row r="2" spans="1:6" ht="48" x14ac:dyDescent="0.2">
      <c r="A2" s="46" t="s">
        <v>541</v>
      </c>
      <c r="B2" s="46" t="s">
        <v>542</v>
      </c>
      <c r="C2" s="47"/>
      <c r="D2" s="48">
        <v>85000</v>
      </c>
      <c r="E2" s="46" t="s">
        <v>543</v>
      </c>
      <c r="F2" s="42"/>
    </row>
    <row r="3" spans="1:6" ht="48" x14ac:dyDescent="0.2">
      <c r="A3" s="46" t="s">
        <v>544</v>
      </c>
      <c r="B3" s="46" t="s">
        <v>545</v>
      </c>
      <c r="C3" s="47"/>
      <c r="D3" s="48">
        <v>320000</v>
      </c>
      <c r="E3" s="46" t="s">
        <v>546</v>
      </c>
      <c r="F3" s="42"/>
    </row>
    <row r="4" spans="1:6" ht="48" x14ac:dyDescent="0.2">
      <c r="A4" s="46" t="s">
        <v>547</v>
      </c>
      <c r="B4" s="46" t="s">
        <v>548</v>
      </c>
      <c r="C4" s="47"/>
      <c r="D4" s="48">
        <v>150000</v>
      </c>
      <c r="E4" s="46" t="s">
        <v>549</v>
      </c>
      <c r="F4" s="42"/>
    </row>
    <row r="5" spans="1:6" ht="48" x14ac:dyDescent="0.2">
      <c r="A5" s="46" t="s">
        <v>550</v>
      </c>
      <c r="B5" s="46" t="s">
        <v>551</v>
      </c>
      <c r="C5" s="47"/>
      <c r="D5" s="48">
        <v>45000</v>
      </c>
      <c r="E5" s="46" t="s">
        <v>552</v>
      </c>
      <c r="F5" s="42"/>
    </row>
    <row r="6" spans="1:6" ht="32" x14ac:dyDescent="0.2">
      <c r="A6" s="46" t="s">
        <v>553</v>
      </c>
      <c r="B6" s="46" t="s">
        <v>554</v>
      </c>
      <c r="C6" s="47"/>
      <c r="D6" s="48">
        <v>60000</v>
      </c>
      <c r="E6" s="46" t="s">
        <v>555</v>
      </c>
      <c r="F6" s="42"/>
    </row>
    <row r="7" spans="1:6" ht="48" x14ac:dyDescent="0.2">
      <c r="A7" s="46" t="s">
        <v>556</v>
      </c>
      <c r="B7" s="46" t="s">
        <v>557</v>
      </c>
      <c r="C7" s="47"/>
      <c r="D7" s="48">
        <v>520000</v>
      </c>
      <c r="E7" s="46" t="s">
        <v>558</v>
      </c>
      <c r="F7" s="42"/>
    </row>
    <row r="8" spans="1:6" ht="48" x14ac:dyDescent="0.2">
      <c r="A8" s="46" t="s">
        <v>559</v>
      </c>
      <c r="B8" s="46" t="s">
        <v>560</v>
      </c>
      <c r="C8" s="47"/>
      <c r="D8" s="48">
        <v>28000</v>
      </c>
      <c r="E8" s="46" t="s">
        <v>561</v>
      </c>
      <c r="F8" s="42"/>
    </row>
    <row r="9" spans="1:6" ht="48" x14ac:dyDescent="0.2">
      <c r="A9" s="46" t="s">
        <v>562</v>
      </c>
      <c r="B9" s="46" t="s">
        <v>563</v>
      </c>
      <c r="C9" s="47"/>
      <c r="D9" s="48">
        <v>95000</v>
      </c>
      <c r="E9" s="46" t="s">
        <v>564</v>
      </c>
      <c r="F9" s="42"/>
    </row>
    <row r="10" spans="1:6" ht="48" x14ac:dyDescent="0.2">
      <c r="A10" s="46" t="s">
        <v>565</v>
      </c>
      <c r="B10" s="46" t="s">
        <v>566</v>
      </c>
      <c r="C10" s="47"/>
      <c r="D10" s="48">
        <v>210000</v>
      </c>
      <c r="E10" s="46" t="s">
        <v>567</v>
      </c>
      <c r="F10" s="42"/>
    </row>
    <row r="11" spans="1:6" ht="48" x14ac:dyDescent="0.2">
      <c r="A11" s="46" t="s">
        <v>568</v>
      </c>
      <c r="B11" s="46" t="s">
        <v>569</v>
      </c>
      <c r="C11" s="47"/>
      <c r="D11" s="48">
        <v>75000</v>
      </c>
      <c r="E11" s="46" t="s">
        <v>570</v>
      </c>
      <c r="F11" s="42"/>
    </row>
    <row r="12" spans="1:6" ht="48" x14ac:dyDescent="0.2">
      <c r="A12" s="46" t="s">
        <v>571</v>
      </c>
      <c r="B12" s="46" t="s">
        <v>572</v>
      </c>
      <c r="C12" s="47"/>
      <c r="D12" s="48">
        <v>110000</v>
      </c>
      <c r="E12" s="46" t="s">
        <v>573</v>
      </c>
      <c r="F12" s="42"/>
    </row>
    <row r="13" spans="1:6" ht="48" x14ac:dyDescent="0.2">
      <c r="A13" s="46" t="s">
        <v>574</v>
      </c>
      <c r="B13" s="46" t="s">
        <v>575</v>
      </c>
      <c r="C13" s="47"/>
      <c r="D13" s="48">
        <v>40000</v>
      </c>
      <c r="E13" s="46" t="s">
        <v>576</v>
      </c>
      <c r="F13" s="42"/>
    </row>
    <row r="14" spans="1:6" ht="64" x14ac:dyDescent="0.2">
      <c r="A14" s="46" t="s">
        <v>577</v>
      </c>
      <c r="B14" s="46" t="s">
        <v>578</v>
      </c>
      <c r="C14" s="47"/>
      <c r="D14" s="48">
        <v>180000</v>
      </c>
      <c r="E14" s="46" t="s">
        <v>579</v>
      </c>
      <c r="F14" s="42"/>
    </row>
    <row r="15" spans="1:6" ht="48" x14ac:dyDescent="0.2">
      <c r="A15" s="46" t="s">
        <v>580</v>
      </c>
      <c r="B15" s="46" t="s">
        <v>581</v>
      </c>
      <c r="C15" s="47"/>
      <c r="D15" s="48">
        <v>55000</v>
      </c>
      <c r="E15" s="46" t="s">
        <v>582</v>
      </c>
      <c r="F15" s="42"/>
    </row>
    <row r="16" spans="1:6" ht="48" x14ac:dyDescent="0.2">
      <c r="A16" s="46" t="s">
        <v>583</v>
      </c>
      <c r="B16" s="46" t="s">
        <v>584</v>
      </c>
      <c r="C16" s="47"/>
      <c r="D16" s="48">
        <v>130000</v>
      </c>
      <c r="E16" s="46" t="s">
        <v>585</v>
      </c>
      <c r="F16" s="42"/>
    </row>
    <row r="17" spans="1:6" ht="48" x14ac:dyDescent="0.2">
      <c r="A17" s="46" t="s">
        <v>586</v>
      </c>
      <c r="B17" s="46" t="s">
        <v>587</v>
      </c>
      <c r="C17" s="47"/>
      <c r="D17" s="48">
        <v>92000</v>
      </c>
      <c r="E17" s="46" t="s">
        <v>588</v>
      </c>
      <c r="F17" s="42"/>
    </row>
    <row r="18" spans="1:6" ht="48" x14ac:dyDescent="0.2">
      <c r="A18" s="46" t="s">
        <v>589</v>
      </c>
      <c r="B18" s="46" t="s">
        <v>590</v>
      </c>
      <c r="C18" s="47"/>
      <c r="D18" s="48">
        <v>145000</v>
      </c>
      <c r="E18" s="46" t="s">
        <v>591</v>
      </c>
      <c r="F18" s="42"/>
    </row>
    <row r="19" spans="1:6" ht="48" x14ac:dyDescent="0.2">
      <c r="A19" s="46" t="s">
        <v>592</v>
      </c>
      <c r="B19" s="46" t="s">
        <v>593</v>
      </c>
      <c r="C19" s="47"/>
      <c r="D19" s="48">
        <v>280000</v>
      </c>
      <c r="E19" s="46" t="s">
        <v>594</v>
      </c>
      <c r="F19" s="42"/>
    </row>
    <row r="20" spans="1:6" ht="48" x14ac:dyDescent="0.2">
      <c r="A20" s="46" t="s">
        <v>595</v>
      </c>
      <c r="B20" s="46" t="s">
        <v>596</v>
      </c>
      <c r="C20" s="47"/>
      <c r="D20" s="48">
        <v>35000</v>
      </c>
      <c r="E20" s="46" t="s">
        <v>597</v>
      </c>
      <c r="F20" s="42"/>
    </row>
    <row r="21" spans="1:6" ht="48" x14ac:dyDescent="0.2">
      <c r="A21" s="46" t="s">
        <v>598</v>
      </c>
      <c r="B21" s="46" t="s">
        <v>599</v>
      </c>
      <c r="C21" s="47"/>
      <c r="D21" s="48">
        <v>48000</v>
      </c>
      <c r="E21" s="46" t="s">
        <v>600</v>
      </c>
      <c r="F21" s="42"/>
    </row>
    <row r="22" spans="1:6" ht="48" x14ac:dyDescent="0.2">
      <c r="A22" s="46" t="s">
        <v>601</v>
      </c>
      <c r="B22" s="46" t="s">
        <v>602</v>
      </c>
      <c r="C22" s="47"/>
      <c r="D22" s="48">
        <v>165000</v>
      </c>
      <c r="E22" s="46" t="s">
        <v>603</v>
      </c>
      <c r="F22" s="42"/>
    </row>
    <row r="23" spans="1:6" ht="48" x14ac:dyDescent="0.2">
      <c r="A23" s="46" t="s">
        <v>604</v>
      </c>
      <c r="B23" s="46" t="s">
        <v>605</v>
      </c>
      <c r="C23" s="47"/>
      <c r="D23" s="48">
        <v>78000</v>
      </c>
      <c r="E23" s="46" t="s">
        <v>606</v>
      </c>
      <c r="F23" s="42"/>
    </row>
    <row r="24" spans="1:6" ht="48" x14ac:dyDescent="0.2">
      <c r="A24" s="46" t="s">
        <v>607</v>
      </c>
      <c r="B24" s="46" t="s">
        <v>608</v>
      </c>
      <c r="C24" s="47"/>
      <c r="D24" s="48">
        <v>340000</v>
      </c>
      <c r="E24" s="46" t="s">
        <v>609</v>
      </c>
      <c r="F24" s="42"/>
    </row>
    <row r="25" spans="1:6" ht="48" x14ac:dyDescent="0.2">
      <c r="A25" s="46" t="s">
        <v>610</v>
      </c>
      <c r="B25" s="46" t="s">
        <v>611</v>
      </c>
      <c r="C25" s="47"/>
      <c r="D25" s="48">
        <v>42000</v>
      </c>
      <c r="E25" s="46" t="s">
        <v>612</v>
      </c>
      <c r="F25" s="42"/>
    </row>
    <row r="26" spans="1:6" ht="48" x14ac:dyDescent="0.2">
      <c r="A26" s="46" t="s">
        <v>613</v>
      </c>
      <c r="B26" s="46" t="s">
        <v>614</v>
      </c>
      <c r="C26" s="47"/>
      <c r="D26" s="48">
        <v>88000</v>
      </c>
      <c r="E26" s="46" t="s">
        <v>615</v>
      </c>
      <c r="F26" s="42"/>
    </row>
    <row r="27" spans="1:6" ht="48" x14ac:dyDescent="0.2">
      <c r="A27" s="46" t="s">
        <v>616</v>
      </c>
      <c r="B27" s="46" t="s">
        <v>617</v>
      </c>
      <c r="C27" s="47"/>
      <c r="D27" s="48">
        <v>115000</v>
      </c>
      <c r="E27" s="46" t="s">
        <v>618</v>
      </c>
      <c r="F27" s="42"/>
    </row>
    <row r="28" spans="1:6" ht="48" x14ac:dyDescent="0.2">
      <c r="A28" s="46" t="s">
        <v>619</v>
      </c>
      <c r="B28" s="46" t="s">
        <v>620</v>
      </c>
      <c r="C28" s="47"/>
      <c r="D28" s="48">
        <v>67000</v>
      </c>
      <c r="E28" s="46" t="s">
        <v>621</v>
      </c>
      <c r="F28" s="42"/>
    </row>
    <row r="29" spans="1:6" ht="48" x14ac:dyDescent="0.2">
      <c r="A29" s="46" t="s">
        <v>622</v>
      </c>
      <c r="B29" s="46" t="s">
        <v>623</v>
      </c>
      <c r="C29" s="47"/>
      <c r="D29" s="48">
        <v>195000</v>
      </c>
      <c r="E29" s="46" t="s">
        <v>624</v>
      </c>
      <c r="F29" s="42"/>
    </row>
    <row r="30" spans="1:6" ht="48" x14ac:dyDescent="0.2">
      <c r="A30" s="46" t="s">
        <v>625</v>
      </c>
      <c r="B30" s="46" t="s">
        <v>626</v>
      </c>
      <c r="C30" s="47"/>
      <c r="D30" s="48">
        <v>125000</v>
      </c>
      <c r="E30" s="46" t="s">
        <v>627</v>
      </c>
      <c r="F30" s="42"/>
    </row>
    <row r="31" spans="1:6" ht="48" x14ac:dyDescent="0.2">
      <c r="A31" s="46" t="s">
        <v>628</v>
      </c>
      <c r="B31" s="46" t="s">
        <v>629</v>
      </c>
      <c r="C31" s="47"/>
      <c r="D31" s="48">
        <v>250000</v>
      </c>
      <c r="E31" s="46" t="s">
        <v>630</v>
      </c>
      <c r="F31" s="42"/>
    </row>
    <row r="32" spans="1:6" ht="48" x14ac:dyDescent="0.2">
      <c r="A32" s="46" t="s">
        <v>631</v>
      </c>
      <c r="B32" s="46" t="s">
        <v>632</v>
      </c>
      <c r="C32" s="47"/>
      <c r="D32" s="48">
        <v>55000</v>
      </c>
      <c r="E32" s="46" t="s">
        <v>633</v>
      </c>
      <c r="F32" s="42"/>
    </row>
    <row r="33" spans="1:6" ht="48" x14ac:dyDescent="0.2">
      <c r="A33" s="46" t="s">
        <v>634</v>
      </c>
      <c r="B33" s="46" t="s">
        <v>635</v>
      </c>
      <c r="C33" s="47"/>
      <c r="D33" s="48">
        <v>380000</v>
      </c>
      <c r="E33" s="46" t="s">
        <v>636</v>
      </c>
      <c r="F33" s="42"/>
    </row>
    <row r="34" spans="1:6" ht="48" x14ac:dyDescent="0.2">
      <c r="A34" s="46" t="s">
        <v>637</v>
      </c>
      <c r="B34" s="46" t="s">
        <v>638</v>
      </c>
      <c r="C34" s="47"/>
      <c r="D34" s="48">
        <v>175000</v>
      </c>
      <c r="E34" s="46" t="s">
        <v>639</v>
      </c>
      <c r="F34" s="42"/>
    </row>
    <row r="35" spans="1:6" ht="48" x14ac:dyDescent="0.2">
      <c r="A35" s="46" t="s">
        <v>640</v>
      </c>
      <c r="B35" s="46" t="s">
        <v>641</v>
      </c>
      <c r="C35" s="47"/>
      <c r="D35" s="48">
        <v>63000</v>
      </c>
      <c r="E35" s="46" t="s">
        <v>642</v>
      </c>
      <c r="F35" s="42"/>
    </row>
    <row r="36" spans="1:6" ht="48" x14ac:dyDescent="0.2">
      <c r="A36" s="46" t="s">
        <v>643</v>
      </c>
      <c r="B36" s="46" t="s">
        <v>644</v>
      </c>
      <c r="C36" s="47"/>
      <c r="D36" s="48">
        <v>290000</v>
      </c>
      <c r="E36" s="46" t="s">
        <v>645</v>
      </c>
      <c r="F36" s="42"/>
    </row>
    <row r="37" spans="1:6" ht="48" x14ac:dyDescent="0.2">
      <c r="A37" s="46" t="s">
        <v>646</v>
      </c>
      <c r="B37" s="46" t="s">
        <v>647</v>
      </c>
      <c r="C37" s="47"/>
      <c r="D37" s="48">
        <v>220000</v>
      </c>
      <c r="E37" s="46" t="s">
        <v>648</v>
      </c>
      <c r="F37" s="42"/>
    </row>
    <row r="38" spans="1:6" ht="48" x14ac:dyDescent="0.2">
      <c r="A38" s="46" t="s">
        <v>649</v>
      </c>
      <c r="B38" s="46" t="s">
        <v>650</v>
      </c>
      <c r="C38" s="47"/>
      <c r="D38" s="48">
        <v>410000</v>
      </c>
      <c r="E38" s="46" t="s">
        <v>651</v>
      </c>
      <c r="F38" s="42"/>
    </row>
    <row r="39" spans="1:6" ht="48" x14ac:dyDescent="0.2">
      <c r="A39" s="46" t="s">
        <v>652</v>
      </c>
      <c r="B39" s="46" t="s">
        <v>653</v>
      </c>
      <c r="C39" s="47"/>
      <c r="D39" s="48">
        <v>156000</v>
      </c>
      <c r="E39" s="46" t="s">
        <v>654</v>
      </c>
      <c r="F39" s="42"/>
    </row>
    <row r="40" spans="1:6" ht="48" x14ac:dyDescent="0.2">
      <c r="A40" s="46" t="s">
        <v>655</v>
      </c>
      <c r="B40" s="46" t="s">
        <v>656</v>
      </c>
      <c r="C40" s="47"/>
      <c r="D40" s="48">
        <v>72000</v>
      </c>
      <c r="E40" s="46" t="s">
        <v>657</v>
      </c>
      <c r="F40" s="42"/>
    </row>
    <row r="41" spans="1:6" ht="48" x14ac:dyDescent="0.2">
      <c r="A41" s="46" t="s">
        <v>658</v>
      </c>
      <c r="B41" s="46" t="s">
        <v>659</v>
      </c>
      <c r="C41" s="47"/>
      <c r="D41" s="48">
        <v>98000</v>
      </c>
      <c r="E41" s="46" t="s">
        <v>660</v>
      </c>
      <c r="F41" s="42"/>
    </row>
    <row r="42" spans="1:6" ht="48" x14ac:dyDescent="0.2">
      <c r="A42" s="46" t="s">
        <v>661</v>
      </c>
      <c r="B42" s="46" t="s">
        <v>662</v>
      </c>
      <c r="C42" s="47"/>
      <c r="D42" s="48">
        <v>450000</v>
      </c>
      <c r="E42" s="46" t="s">
        <v>663</v>
      </c>
      <c r="F42" s="42"/>
    </row>
    <row r="43" spans="1:6" ht="48" x14ac:dyDescent="0.2">
      <c r="A43" s="46" t="s">
        <v>664</v>
      </c>
      <c r="B43" s="46" t="s">
        <v>665</v>
      </c>
      <c r="C43" s="47"/>
      <c r="D43" s="48">
        <v>83000</v>
      </c>
      <c r="E43" s="46" t="s">
        <v>666</v>
      </c>
      <c r="F43" s="42"/>
    </row>
    <row r="44" spans="1:6" ht="48" x14ac:dyDescent="0.2">
      <c r="A44" s="46" t="s">
        <v>667</v>
      </c>
      <c r="B44" s="46" t="s">
        <v>668</v>
      </c>
      <c r="C44" s="47"/>
      <c r="D44" s="48">
        <v>69000</v>
      </c>
      <c r="E44" s="46" t="s">
        <v>669</v>
      </c>
      <c r="F44" s="42"/>
    </row>
    <row r="45" spans="1:6" ht="64" x14ac:dyDescent="0.2">
      <c r="A45" s="46" t="s">
        <v>670</v>
      </c>
      <c r="B45" s="46" t="s">
        <v>671</v>
      </c>
      <c r="C45" s="47"/>
      <c r="D45" s="48">
        <v>105000</v>
      </c>
      <c r="E45" s="46" t="s">
        <v>672</v>
      </c>
      <c r="F45" s="42"/>
    </row>
    <row r="46" spans="1:6" ht="48" x14ac:dyDescent="0.2">
      <c r="A46" s="46" t="s">
        <v>673</v>
      </c>
      <c r="B46" s="46" t="s">
        <v>674</v>
      </c>
      <c r="C46" s="47"/>
      <c r="D46" s="48">
        <v>530000</v>
      </c>
      <c r="E46" s="46" t="s">
        <v>675</v>
      </c>
      <c r="F46" s="42"/>
    </row>
    <row r="47" spans="1:6" ht="48" x14ac:dyDescent="0.2">
      <c r="A47" s="46" t="s">
        <v>676</v>
      </c>
      <c r="B47" s="46" t="s">
        <v>677</v>
      </c>
      <c r="C47" s="47"/>
      <c r="D47" s="48">
        <v>31000</v>
      </c>
      <c r="E47" s="46" t="s">
        <v>678</v>
      </c>
      <c r="F47" s="42"/>
    </row>
    <row r="48" spans="1:6" ht="64" x14ac:dyDescent="0.2">
      <c r="A48" s="46" t="s">
        <v>679</v>
      </c>
      <c r="B48" s="46" t="s">
        <v>680</v>
      </c>
      <c r="C48" s="47"/>
      <c r="D48" s="48">
        <v>195000</v>
      </c>
      <c r="E48" s="46" t="s">
        <v>681</v>
      </c>
      <c r="F48" s="42"/>
    </row>
    <row r="49" spans="1:6" ht="48" x14ac:dyDescent="0.2">
      <c r="A49" s="46" t="s">
        <v>682</v>
      </c>
      <c r="B49" s="46" t="s">
        <v>683</v>
      </c>
      <c r="C49" s="47"/>
      <c r="D49" s="48">
        <v>47000</v>
      </c>
      <c r="E49" s="46" t="s">
        <v>684</v>
      </c>
      <c r="F49" s="42"/>
    </row>
    <row r="50" spans="1:6" ht="48" x14ac:dyDescent="0.2">
      <c r="A50" s="46" t="s">
        <v>685</v>
      </c>
      <c r="B50" s="46" t="s">
        <v>686</v>
      </c>
      <c r="C50" s="47"/>
      <c r="D50" s="48">
        <v>750000</v>
      </c>
      <c r="E50" s="46" t="s">
        <v>687</v>
      </c>
      <c r="F50" s="42"/>
    </row>
    <row r="51" spans="1:6" ht="48" x14ac:dyDescent="0.2">
      <c r="A51" s="46" t="s">
        <v>688</v>
      </c>
      <c r="B51" s="46" t="s">
        <v>689</v>
      </c>
      <c r="C51" s="47"/>
      <c r="D51" s="48">
        <v>185000</v>
      </c>
      <c r="E51" s="46" t="s">
        <v>690</v>
      </c>
      <c r="F51" s="42"/>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529B1-AAC3-4ECE-BEE6-299ADA80B683}">
  <sheetPr>
    <tabColor theme="8" tint="0.39997558519241921"/>
  </sheetPr>
  <dimension ref="A1:PI163"/>
  <sheetViews>
    <sheetView showGridLines="0" zoomScaleNormal="100" workbookViewId="0"/>
  </sheetViews>
  <sheetFormatPr baseColWidth="10" defaultColWidth="10.83203125" defaultRowHeight="15" x14ac:dyDescent="0.2"/>
  <cols>
    <col min="1" max="1" width="15.83203125" style="9" customWidth="1"/>
    <col min="2" max="2" width="20.83203125" style="9" customWidth="1"/>
    <col min="3" max="6" width="15.83203125" style="9" customWidth="1"/>
    <col min="7" max="16384" width="10.83203125" style="9"/>
  </cols>
  <sheetData>
    <row r="1" spans="1:425" ht="16" x14ac:dyDescent="0.2">
      <c r="A1" s="4" t="s">
        <v>0</v>
      </c>
      <c r="B1" s="4"/>
      <c r="C1" s="4"/>
      <c r="D1" s="4"/>
      <c r="E1" s="4"/>
      <c r="F1" s="4"/>
    </row>
    <row r="2" spans="1:425" x14ac:dyDescent="0.2">
      <c r="A2" s="5" t="s">
        <v>277</v>
      </c>
      <c r="B2" s="5"/>
      <c r="C2" s="5"/>
      <c r="D2" s="5"/>
      <c r="E2" s="5"/>
      <c r="F2" s="5"/>
    </row>
    <row r="3" spans="1:425" x14ac:dyDescent="0.2">
      <c r="A3" s="5" t="s">
        <v>279</v>
      </c>
      <c r="B3" s="5"/>
      <c r="C3" s="5"/>
      <c r="D3" s="5"/>
      <c r="E3" s="5"/>
      <c r="F3" s="5"/>
    </row>
    <row r="4" spans="1:425" x14ac:dyDescent="0.2">
      <c r="A4" s="5" t="s">
        <v>278</v>
      </c>
      <c r="B4" s="5"/>
      <c r="C4" s="5"/>
      <c r="D4" s="5"/>
      <c r="E4" s="5"/>
      <c r="F4" s="5"/>
    </row>
    <row r="6" spans="1:425" ht="16" x14ac:dyDescent="0.2">
      <c r="A6" s="6" t="s">
        <v>261</v>
      </c>
      <c r="B6" s="7" t="s">
        <v>262</v>
      </c>
      <c r="C6" s="6" t="s">
        <v>263</v>
      </c>
      <c r="D6" s="7" t="s">
        <v>246</v>
      </c>
      <c r="E6" s="6" t="s">
        <v>264</v>
      </c>
      <c r="F6" s="7" t="s">
        <v>265</v>
      </c>
    </row>
    <row r="7" spans="1:425" x14ac:dyDescent="0.2">
      <c r="A7" s="8">
        <v>46626</v>
      </c>
      <c r="B7" s="9" t="s">
        <v>266</v>
      </c>
      <c r="C7" s="14">
        <v>5</v>
      </c>
      <c r="D7" s="15">
        <v>20</v>
      </c>
      <c r="E7" s="15">
        <v>100</v>
      </c>
      <c r="F7" s="15">
        <v>74</v>
      </c>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c r="IX7" s="16"/>
      <c r="IY7" s="16"/>
      <c r="IZ7" s="16"/>
      <c r="JA7" s="16"/>
      <c r="JB7" s="16"/>
      <c r="JC7" s="16"/>
      <c r="JD7" s="16"/>
      <c r="JE7" s="16"/>
      <c r="JF7" s="16"/>
      <c r="JG7" s="16"/>
      <c r="JH7" s="16"/>
      <c r="JI7" s="16"/>
      <c r="JJ7" s="16"/>
      <c r="JK7" s="16"/>
      <c r="JL7" s="16"/>
      <c r="JM7" s="16"/>
      <c r="JN7" s="16"/>
      <c r="JO7" s="16"/>
      <c r="JP7" s="16"/>
      <c r="JQ7" s="16"/>
      <c r="JR7" s="16"/>
      <c r="JS7" s="16"/>
      <c r="JT7" s="16"/>
      <c r="JU7" s="16"/>
      <c r="JV7" s="16"/>
      <c r="JW7" s="16"/>
      <c r="JX7" s="16"/>
      <c r="JY7" s="16"/>
      <c r="JZ7" s="16"/>
      <c r="KA7" s="16"/>
      <c r="KB7" s="16"/>
      <c r="KC7" s="16"/>
      <c r="KD7" s="16"/>
      <c r="KE7" s="16"/>
      <c r="KF7" s="16"/>
      <c r="KG7" s="16"/>
      <c r="KH7" s="16"/>
      <c r="KI7" s="16"/>
      <c r="KJ7" s="16"/>
      <c r="KK7" s="16"/>
      <c r="KL7" s="16"/>
      <c r="KM7" s="16"/>
      <c r="KN7" s="16"/>
      <c r="KO7" s="16"/>
      <c r="KP7" s="16"/>
      <c r="KQ7" s="16"/>
      <c r="KR7" s="16"/>
      <c r="KS7" s="16"/>
      <c r="KT7" s="16"/>
      <c r="KU7" s="16"/>
      <c r="KV7" s="16"/>
      <c r="KW7" s="16"/>
      <c r="KX7" s="16"/>
      <c r="KY7" s="16"/>
      <c r="KZ7" s="16"/>
      <c r="LA7" s="16"/>
      <c r="LB7" s="16"/>
      <c r="LC7" s="16"/>
      <c r="LD7" s="16"/>
      <c r="LE7" s="16"/>
      <c r="LF7" s="16"/>
      <c r="LG7" s="16"/>
      <c r="LH7" s="16"/>
      <c r="LI7" s="16"/>
      <c r="LJ7" s="16"/>
      <c r="LK7" s="16"/>
      <c r="LL7" s="16"/>
      <c r="LM7" s="16"/>
      <c r="LN7" s="16"/>
      <c r="LO7" s="16"/>
      <c r="LP7" s="16"/>
      <c r="LQ7" s="16"/>
      <c r="LR7" s="16"/>
      <c r="LS7" s="16"/>
      <c r="LT7" s="16"/>
      <c r="LU7" s="16"/>
      <c r="LV7" s="16"/>
      <c r="LW7" s="16"/>
      <c r="LX7" s="16"/>
      <c r="LY7" s="16"/>
      <c r="LZ7" s="16"/>
      <c r="MA7" s="16"/>
      <c r="MB7" s="16"/>
      <c r="MC7" s="16"/>
      <c r="MD7" s="16"/>
      <c r="ME7" s="16"/>
      <c r="MF7" s="16"/>
      <c r="MG7" s="16"/>
      <c r="MH7" s="16"/>
      <c r="MI7" s="16"/>
      <c r="MJ7" s="16"/>
      <c r="MK7" s="16"/>
      <c r="ML7" s="16"/>
      <c r="MM7" s="16"/>
      <c r="MN7" s="16"/>
      <c r="MO7" s="16"/>
      <c r="MP7" s="16"/>
      <c r="MQ7" s="16"/>
      <c r="MR7" s="16"/>
      <c r="MS7" s="16"/>
      <c r="MT7" s="16"/>
      <c r="MU7" s="16"/>
      <c r="MV7" s="16"/>
      <c r="MW7" s="16"/>
      <c r="MX7" s="16"/>
      <c r="MY7" s="16"/>
      <c r="MZ7" s="16"/>
      <c r="NA7" s="16"/>
      <c r="NB7" s="16"/>
      <c r="NC7" s="16"/>
      <c r="ND7" s="16"/>
      <c r="NE7" s="16"/>
      <c r="NF7" s="16"/>
      <c r="NG7" s="16"/>
      <c r="NH7" s="16"/>
      <c r="NI7" s="16"/>
      <c r="NJ7" s="16"/>
      <c r="NK7" s="16"/>
      <c r="NL7" s="16"/>
      <c r="NM7" s="16"/>
      <c r="NN7" s="16"/>
      <c r="NO7" s="16"/>
      <c r="NP7" s="16"/>
      <c r="NQ7" s="16"/>
      <c r="NR7" s="16"/>
      <c r="NS7" s="16"/>
      <c r="NT7" s="16"/>
      <c r="NU7" s="16"/>
      <c r="NV7" s="16"/>
      <c r="NW7" s="16"/>
      <c r="NX7" s="16"/>
      <c r="NY7" s="16"/>
      <c r="NZ7" s="16"/>
      <c r="OA7" s="16"/>
      <c r="OB7" s="16"/>
      <c r="OC7" s="16"/>
      <c r="OD7" s="16"/>
      <c r="OE7" s="16"/>
      <c r="OF7" s="16"/>
      <c r="OG7" s="16"/>
      <c r="OH7" s="16"/>
      <c r="OI7" s="16"/>
      <c r="OJ7" s="16"/>
      <c r="OK7" s="16"/>
      <c r="OL7" s="16"/>
      <c r="OM7" s="16"/>
      <c r="ON7" s="16"/>
      <c r="OO7" s="16"/>
      <c r="OP7" s="16"/>
      <c r="OQ7" s="16"/>
      <c r="OR7" s="16"/>
      <c r="OS7" s="16"/>
      <c r="OT7" s="16"/>
      <c r="OU7" s="16"/>
      <c r="OV7" s="16"/>
      <c r="OW7" s="16"/>
      <c r="OX7" s="16"/>
      <c r="OY7" s="16"/>
      <c r="OZ7" s="16"/>
      <c r="PA7" s="16"/>
      <c r="PB7" s="16"/>
      <c r="PC7" s="16"/>
      <c r="PD7" s="16"/>
      <c r="PE7" s="16"/>
      <c r="PF7" s="16"/>
      <c r="PG7" s="16"/>
      <c r="PH7" s="16"/>
      <c r="PI7" s="16"/>
    </row>
    <row r="8" spans="1:425" x14ac:dyDescent="0.2">
      <c r="A8" s="11">
        <v>45845</v>
      </c>
      <c r="B8" s="12" t="s">
        <v>267</v>
      </c>
      <c r="C8" s="14">
        <v>7</v>
      </c>
      <c r="D8" s="15">
        <v>25</v>
      </c>
      <c r="E8" s="15">
        <v>175</v>
      </c>
      <c r="F8" s="15">
        <v>75.25</v>
      </c>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c r="IX8" s="16"/>
      <c r="IY8" s="16"/>
      <c r="IZ8" s="16"/>
      <c r="JA8" s="16"/>
      <c r="JB8" s="16"/>
      <c r="JC8" s="16"/>
      <c r="JD8" s="16"/>
      <c r="JE8" s="16"/>
      <c r="JF8" s="16"/>
      <c r="JG8" s="16"/>
      <c r="JH8" s="16"/>
      <c r="JI8" s="16"/>
      <c r="JJ8" s="16"/>
      <c r="JK8" s="16"/>
      <c r="JL8" s="16"/>
      <c r="JM8" s="16"/>
      <c r="JN8" s="16"/>
      <c r="JO8" s="16"/>
      <c r="JP8" s="16"/>
      <c r="JQ8" s="16"/>
      <c r="JR8" s="16"/>
      <c r="JS8" s="16"/>
      <c r="JT8" s="16"/>
      <c r="JU8" s="16"/>
      <c r="JV8" s="16"/>
      <c r="JW8" s="16"/>
      <c r="JX8" s="16"/>
      <c r="JY8" s="16"/>
      <c r="JZ8" s="16"/>
      <c r="KA8" s="16"/>
      <c r="KB8" s="16"/>
      <c r="KC8" s="16"/>
      <c r="KD8" s="16"/>
      <c r="KE8" s="16"/>
      <c r="KF8" s="16"/>
      <c r="KG8" s="16"/>
      <c r="KH8" s="16"/>
      <c r="KI8" s="16"/>
      <c r="KJ8" s="16"/>
      <c r="KK8" s="16"/>
      <c r="KL8" s="16"/>
      <c r="KM8" s="16"/>
      <c r="KN8" s="16"/>
      <c r="KO8" s="16"/>
      <c r="KP8" s="16"/>
      <c r="KQ8" s="16"/>
      <c r="KR8" s="16"/>
      <c r="KS8" s="16"/>
      <c r="KT8" s="16"/>
      <c r="KU8" s="16"/>
      <c r="KV8" s="16"/>
      <c r="KW8" s="16"/>
      <c r="KX8" s="16"/>
      <c r="KY8" s="16"/>
      <c r="KZ8" s="16"/>
      <c r="LA8" s="16"/>
      <c r="LB8" s="16"/>
      <c r="LC8" s="16"/>
      <c r="LD8" s="16"/>
      <c r="LE8" s="16"/>
      <c r="LF8" s="16"/>
      <c r="LG8" s="16"/>
      <c r="LH8" s="16"/>
      <c r="LI8" s="16"/>
      <c r="LJ8" s="16"/>
      <c r="LK8" s="16"/>
      <c r="LL8" s="16"/>
      <c r="LM8" s="16"/>
      <c r="LN8" s="16"/>
      <c r="LO8" s="16"/>
      <c r="LP8" s="16"/>
      <c r="LQ8" s="16"/>
      <c r="LR8" s="16"/>
      <c r="LS8" s="16"/>
      <c r="LT8" s="16"/>
      <c r="LU8" s="16"/>
      <c r="LV8" s="16"/>
      <c r="LW8" s="16"/>
      <c r="LX8" s="16"/>
      <c r="LY8" s="16"/>
      <c r="LZ8" s="16"/>
      <c r="MA8" s="16"/>
      <c r="MB8" s="16"/>
      <c r="MC8" s="16"/>
      <c r="MD8" s="16"/>
      <c r="ME8" s="16"/>
      <c r="MF8" s="16"/>
      <c r="MG8" s="16"/>
      <c r="MH8" s="16"/>
      <c r="MI8" s="16"/>
      <c r="MJ8" s="16"/>
      <c r="MK8" s="16"/>
      <c r="ML8" s="16"/>
      <c r="MM8" s="16"/>
      <c r="MN8" s="16"/>
      <c r="MO8" s="16"/>
      <c r="MP8" s="16"/>
      <c r="MQ8" s="16"/>
      <c r="MR8" s="16"/>
      <c r="MS8" s="16"/>
      <c r="MT8" s="16"/>
      <c r="MU8" s="16"/>
      <c r="MV8" s="16"/>
      <c r="MW8" s="16"/>
      <c r="MX8" s="16"/>
      <c r="MY8" s="16"/>
      <c r="MZ8" s="16"/>
      <c r="NA8" s="16"/>
      <c r="NB8" s="16"/>
      <c r="NC8" s="16"/>
      <c r="ND8" s="16"/>
      <c r="NE8" s="16"/>
      <c r="NF8" s="16"/>
      <c r="NG8" s="16"/>
      <c r="NH8" s="16"/>
      <c r="NI8" s="16"/>
      <c r="NJ8" s="16"/>
      <c r="NK8" s="16"/>
      <c r="NL8" s="16"/>
      <c r="NM8" s="16"/>
      <c r="NN8" s="16"/>
      <c r="NO8" s="16"/>
      <c r="NP8" s="16"/>
      <c r="NQ8" s="16"/>
      <c r="NR8" s="16"/>
      <c r="NS8" s="16"/>
      <c r="NT8" s="16"/>
      <c r="NU8" s="16"/>
      <c r="NV8" s="16"/>
      <c r="NW8" s="16"/>
      <c r="NX8" s="16"/>
      <c r="NY8" s="16"/>
      <c r="NZ8" s="16"/>
      <c r="OA8" s="16"/>
      <c r="OB8" s="16"/>
      <c r="OC8" s="16"/>
      <c r="OD8" s="16"/>
      <c r="OE8" s="16"/>
      <c r="OF8" s="16"/>
      <c r="OG8" s="16"/>
      <c r="OH8" s="16"/>
      <c r="OI8" s="16"/>
      <c r="OJ8" s="16"/>
      <c r="OK8" s="16"/>
      <c r="OL8" s="16"/>
      <c r="OM8" s="16"/>
      <c r="ON8" s="16"/>
      <c r="OO8" s="16"/>
      <c r="OP8" s="16"/>
      <c r="OQ8" s="16"/>
      <c r="OR8" s="16"/>
      <c r="OS8" s="16"/>
      <c r="OT8" s="16"/>
      <c r="OU8" s="16"/>
      <c r="OV8" s="16"/>
      <c r="OW8" s="16"/>
      <c r="OX8" s="16"/>
      <c r="OY8" s="16"/>
      <c r="OZ8" s="16"/>
      <c r="PA8" s="16"/>
      <c r="PB8" s="16"/>
      <c r="PC8" s="16"/>
      <c r="PD8" s="16"/>
      <c r="PE8" s="16"/>
      <c r="PF8" s="16"/>
      <c r="PG8" s="16"/>
      <c r="PH8" s="16"/>
      <c r="PI8" s="16"/>
    </row>
    <row r="9" spans="1:425" x14ac:dyDescent="0.2">
      <c r="A9" s="11">
        <v>46720</v>
      </c>
      <c r="B9" s="12" t="s">
        <v>268</v>
      </c>
      <c r="C9" s="14">
        <v>6</v>
      </c>
      <c r="D9" s="15">
        <v>30</v>
      </c>
      <c r="E9" s="15">
        <v>180</v>
      </c>
      <c r="F9" s="15">
        <v>90</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c r="IX9" s="16"/>
      <c r="IY9" s="16"/>
      <c r="IZ9" s="16"/>
      <c r="JA9" s="16"/>
      <c r="JB9" s="16"/>
      <c r="JC9" s="16"/>
      <c r="JD9" s="16"/>
      <c r="JE9" s="16"/>
      <c r="JF9" s="16"/>
      <c r="JG9" s="16"/>
      <c r="JH9" s="16"/>
      <c r="JI9" s="16"/>
      <c r="JJ9" s="16"/>
      <c r="JK9" s="16"/>
      <c r="JL9" s="16"/>
      <c r="JM9" s="16"/>
      <c r="JN9" s="16"/>
      <c r="JO9" s="16"/>
      <c r="JP9" s="16"/>
      <c r="JQ9" s="16"/>
      <c r="JR9" s="16"/>
      <c r="JS9" s="16"/>
      <c r="JT9" s="16"/>
      <c r="JU9" s="16"/>
      <c r="JV9" s="16"/>
      <c r="JW9" s="16"/>
      <c r="JX9" s="16"/>
      <c r="JY9" s="16"/>
      <c r="JZ9" s="16"/>
      <c r="KA9" s="16"/>
      <c r="KB9" s="16"/>
      <c r="KC9" s="16"/>
      <c r="KD9" s="16"/>
      <c r="KE9" s="16"/>
      <c r="KF9" s="16"/>
      <c r="KG9" s="16"/>
      <c r="KH9" s="16"/>
      <c r="KI9" s="16"/>
      <c r="KJ9" s="16"/>
      <c r="KK9" s="16"/>
      <c r="KL9" s="16"/>
      <c r="KM9" s="16"/>
      <c r="KN9" s="16"/>
      <c r="KO9" s="16"/>
      <c r="KP9" s="16"/>
      <c r="KQ9" s="16"/>
      <c r="KR9" s="16"/>
      <c r="KS9" s="16"/>
      <c r="KT9" s="16"/>
      <c r="KU9" s="16"/>
      <c r="KV9" s="16"/>
      <c r="KW9" s="16"/>
      <c r="KX9" s="16"/>
      <c r="KY9" s="16"/>
      <c r="KZ9" s="16"/>
      <c r="LA9" s="16"/>
      <c r="LB9" s="16"/>
      <c r="LC9" s="16"/>
      <c r="LD9" s="16"/>
      <c r="LE9" s="16"/>
      <c r="LF9" s="16"/>
      <c r="LG9" s="16"/>
      <c r="LH9" s="16"/>
      <c r="LI9" s="16"/>
      <c r="LJ9" s="16"/>
      <c r="LK9" s="16"/>
      <c r="LL9" s="16"/>
      <c r="LM9" s="16"/>
      <c r="LN9" s="16"/>
      <c r="LO9" s="16"/>
      <c r="LP9" s="16"/>
      <c r="LQ9" s="16"/>
      <c r="LR9" s="16"/>
      <c r="LS9" s="16"/>
      <c r="LT9" s="16"/>
      <c r="LU9" s="16"/>
      <c r="LV9" s="16"/>
      <c r="LW9" s="16"/>
      <c r="LX9" s="16"/>
      <c r="LY9" s="16"/>
      <c r="LZ9" s="16"/>
      <c r="MA9" s="16"/>
      <c r="MB9" s="16"/>
      <c r="MC9" s="16"/>
      <c r="MD9" s="16"/>
      <c r="ME9" s="16"/>
      <c r="MF9" s="16"/>
      <c r="MG9" s="16"/>
      <c r="MH9" s="16"/>
      <c r="MI9" s="16"/>
      <c r="MJ9" s="16"/>
      <c r="MK9" s="16"/>
      <c r="ML9" s="16"/>
      <c r="MM9" s="16"/>
      <c r="MN9" s="16"/>
      <c r="MO9" s="16"/>
      <c r="MP9" s="16"/>
      <c r="MQ9" s="16"/>
      <c r="MR9" s="16"/>
      <c r="MS9" s="16"/>
      <c r="MT9" s="16"/>
      <c r="MU9" s="16"/>
      <c r="MV9" s="16"/>
      <c r="MW9" s="16"/>
      <c r="MX9" s="16"/>
      <c r="MY9" s="16"/>
      <c r="MZ9" s="16"/>
      <c r="NA9" s="16"/>
      <c r="NB9" s="16"/>
      <c r="NC9" s="16"/>
      <c r="ND9" s="16"/>
      <c r="NE9" s="16"/>
      <c r="NF9" s="16"/>
      <c r="NG9" s="16"/>
      <c r="NH9" s="16"/>
      <c r="NI9" s="16"/>
      <c r="NJ9" s="16"/>
      <c r="NK9" s="16"/>
      <c r="NL9" s="16"/>
      <c r="NM9" s="16"/>
      <c r="NN9" s="16"/>
      <c r="NO9" s="16"/>
      <c r="NP9" s="16"/>
      <c r="NQ9" s="16"/>
      <c r="NR9" s="16"/>
      <c r="NS9" s="16"/>
      <c r="NT9" s="16"/>
      <c r="NU9" s="16"/>
      <c r="NV9" s="16"/>
      <c r="NW9" s="16"/>
      <c r="NX9" s="16"/>
      <c r="NY9" s="16"/>
      <c r="NZ9" s="16"/>
      <c r="OA9" s="16"/>
      <c r="OB9" s="16"/>
      <c r="OC9" s="16"/>
      <c r="OD9" s="16"/>
      <c r="OE9" s="16"/>
      <c r="OF9" s="16"/>
      <c r="OG9" s="16"/>
      <c r="OH9" s="16"/>
      <c r="OI9" s="16"/>
      <c r="OJ9" s="16"/>
      <c r="OK9" s="16"/>
      <c r="OL9" s="16"/>
      <c r="OM9" s="16"/>
      <c r="ON9" s="16"/>
      <c r="OO9" s="16"/>
      <c r="OP9" s="16"/>
      <c r="OQ9" s="16"/>
      <c r="OR9" s="16"/>
      <c r="OS9" s="16"/>
      <c r="OT9" s="16"/>
      <c r="OU9" s="16"/>
      <c r="OV9" s="16"/>
      <c r="OW9" s="16"/>
      <c r="OX9" s="16"/>
      <c r="OY9" s="16"/>
      <c r="OZ9" s="16"/>
      <c r="PA9" s="16"/>
      <c r="PB9" s="16"/>
      <c r="PC9" s="16"/>
      <c r="PD9" s="16"/>
      <c r="PE9" s="16"/>
      <c r="PF9" s="16"/>
      <c r="PG9" s="16"/>
      <c r="PH9" s="16"/>
      <c r="PI9" s="16"/>
    </row>
    <row r="10" spans="1:425" x14ac:dyDescent="0.2">
      <c r="A10" s="8">
        <v>47732</v>
      </c>
      <c r="B10" s="9" t="s">
        <v>269</v>
      </c>
      <c r="C10" s="14">
        <v>20</v>
      </c>
      <c r="D10" s="15">
        <v>40</v>
      </c>
      <c r="E10" s="15">
        <v>800</v>
      </c>
      <c r="F10" s="15">
        <v>344</v>
      </c>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c r="IX10" s="16"/>
      <c r="IY10" s="16"/>
      <c r="IZ10" s="16"/>
      <c r="JA10" s="16"/>
      <c r="JB10" s="16"/>
      <c r="JC10" s="16"/>
      <c r="JD10" s="16"/>
      <c r="JE10" s="16"/>
      <c r="JF10" s="16"/>
      <c r="JG10" s="16"/>
      <c r="JH10" s="16"/>
      <c r="JI10" s="16"/>
      <c r="JJ10" s="16"/>
      <c r="JK10" s="16"/>
      <c r="JL10" s="16"/>
      <c r="JM10" s="16"/>
      <c r="JN10" s="16"/>
      <c r="JO10" s="16"/>
      <c r="JP10" s="16"/>
      <c r="JQ10" s="16"/>
      <c r="JR10" s="16"/>
      <c r="JS10" s="16"/>
      <c r="JT10" s="16"/>
      <c r="JU10" s="16"/>
      <c r="JV10" s="16"/>
      <c r="JW10" s="16"/>
      <c r="JX10" s="16"/>
      <c r="JY10" s="16"/>
      <c r="JZ10" s="16"/>
      <c r="KA10" s="16"/>
      <c r="KB10" s="16"/>
      <c r="KC10" s="16"/>
      <c r="KD10" s="16"/>
      <c r="KE10" s="16"/>
      <c r="KF10" s="16"/>
      <c r="KG10" s="16"/>
      <c r="KH10" s="16"/>
      <c r="KI10" s="16"/>
      <c r="KJ10" s="16"/>
      <c r="KK10" s="16"/>
      <c r="KL10" s="16"/>
      <c r="KM10" s="16"/>
      <c r="KN10" s="16"/>
      <c r="KO10" s="16"/>
      <c r="KP10" s="16"/>
      <c r="KQ10" s="16"/>
      <c r="KR10" s="16"/>
      <c r="KS10" s="16"/>
      <c r="KT10" s="16"/>
      <c r="KU10" s="16"/>
      <c r="KV10" s="16"/>
      <c r="KW10" s="16"/>
      <c r="KX10" s="16"/>
      <c r="KY10" s="16"/>
      <c r="KZ10" s="16"/>
      <c r="LA10" s="16"/>
      <c r="LB10" s="16"/>
      <c r="LC10" s="16"/>
      <c r="LD10" s="16"/>
      <c r="LE10" s="16"/>
      <c r="LF10" s="16"/>
      <c r="LG10" s="16"/>
      <c r="LH10" s="16"/>
      <c r="LI10" s="16"/>
      <c r="LJ10" s="16"/>
      <c r="LK10" s="16"/>
      <c r="LL10" s="16"/>
      <c r="LM10" s="16"/>
      <c r="LN10" s="16"/>
      <c r="LO10" s="16"/>
      <c r="LP10" s="16"/>
      <c r="LQ10" s="16"/>
      <c r="LR10" s="16"/>
      <c r="LS10" s="16"/>
      <c r="LT10" s="16"/>
      <c r="LU10" s="16"/>
      <c r="LV10" s="16"/>
      <c r="LW10" s="16"/>
      <c r="LX10" s="16"/>
      <c r="LY10" s="16"/>
      <c r="LZ10" s="16"/>
      <c r="MA10" s="16"/>
      <c r="MB10" s="16"/>
      <c r="MC10" s="16"/>
      <c r="MD10" s="16"/>
      <c r="ME10" s="16"/>
      <c r="MF10" s="16"/>
      <c r="MG10" s="16"/>
      <c r="MH10" s="16"/>
      <c r="MI10" s="16"/>
      <c r="MJ10" s="16"/>
      <c r="MK10" s="16"/>
      <c r="ML10" s="16"/>
      <c r="MM10" s="16"/>
      <c r="MN10" s="16"/>
      <c r="MO10" s="16"/>
      <c r="MP10" s="16"/>
      <c r="MQ10" s="16"/>
      <c r="MR10" s="16"/>
      <c r="MS10" s="16"/>
      <c r="MT10" s="16"/>
      <c r="MU10" s="16"/>
      <c r="MV10" s="16"/>
      <c r="MW10" s="16"/>
      <c r="MX10" s="16"/>
      <c r="MY10" s="16"/>
      <c r="MZ10" s="16"/>
      <c r="NA10" s="16"/>
      <c r="NB10" s="16"/>
      <c r="NC10" s="16"/>
      <c r="ND10" s="16"/>
      <c r="NE10" s="16"/>
      <c r="NF10" s="16"/>
      <c r="NG10" s="16"/>
      <c r="NH10" s="16"/>
      <c r="NI10" s="16"/>
      <c r="NJ10" s="16"/>
      <c r="NK10" s="16"/>
      <c r="NL10" s="16"/>
      <c r="NM10" s="16"/>
      <c r="NN10" s="16"/>
      <c r="NO10" s="16"/>
      <c r="NP10" s="16"/>
      <c r="NQ10" s="16"/>
      <c r="NR10" s="16"/>
      <c r="NS10" s="16"/>
      <c r="NT10" s="16"/>
      <c r="NU10" s="16"/>
      <c r="NV10" s="16"/>
      <c r="NW10" s="16"/>
      <c r="NX10" s="16"/>
      <c r="NY10" s="16"/>
      <c r="NZ10" s="16"/>
      <c r="OA10" s="16"/>
      <c r="OB10" s="16"/>
      <c r="OC10" s="16"/>
      <c r="OD10" s="16"/>
      <c r="OE10" s="16"/>
      <c r="OF10" s="16"/>
      <c r="OG10" s="16"/>
      <c r="OH10" s="16"/>
      <c r="OI10" s="16"/>
      <c r="OJ10" s="16"/>
      <c r="OK10" s="16"/>
      <c r="OL10" s="16"/>
      <c r="OM10" s="16"/>
      <c r="ON10" s="16"/>
      <c r="OO10" s="16"/>
      <c r="OP10" s="16"/>
      <c r="OQ10" s="16"/>
      <c r="OR10" s="16"/>
      <c r="OS10" s="16"/>
      <c r="OT10" s="16"/>
      <c r="OU10" s="16"/>
      <c r="OV10" s="16"/>
      <c r="OW10" s="16"/>
      <c r="OX10" s="16"/>
      <c r="OY10" s="16"/>
      <c r="OZ10" s="16"/>
      <c r="PA10" s="16"/>
      <c r="PB10" s="16"/>
      <c r="PC10" s="16"/>
      <c r="PD10" s="16"/>
      <c r="PE10" s="16"/>
      <c r="PF10" s="16"/>
      <c r="PG10" s="16"/>
      <c r="PH10" s="16"/>
      <c r="PI10" s="16"/>
    </row>
    <row r="11" spans="1:425" x14ac:dyDescent="0.2">
      <c r="A11" s="8">
        <v>46915</v>
      </c>
      <c r="B11" s="9" t="s">
        <v>270</v>
      </c>
      <c r="C11" s="14">
        <v>3</v>
      </c>
      <c r="D11" s="15">
        <v>15</v>
      </c>
      <c r="E11" s="15">
        <v>45</v>
      </c>
      <c r="F11" s="15">
        <v>24.75</v>
      </c>
    </row>
    <row r="12" spans="1:425" x14ac:dyDescent="0.2">
      <c r="A12" s="8">
        <v>47385</v>
      </c>
      <c r="B12" s="9" t="s">
        <v>271</v>
      </c>
      <c r="C12" s="14">
        <v>16</v>
      </c>
      <c r="D12" s="15">
        <v>50</v>
      </c>
      <c r="E12" s="15">
        <v>800</v>
      </c>
      <c r="F12" s="15">
        <v>416</v>
      </c>
    </row>
    <row r="13" spans="1:425" x14ac:dyDescent="0.2">
      <c r="A13" s="8">
        <v>46784</v>
      </c>
      <c r="B13" s="9" t="s">
        <v>271</v>
      </c>
      <c r="C13" s="14">
        <v>17</v>
      </c>
      <c r="D13" s="15">
        <v>50</v>
      </c>
      <c r="E13" s="15">
        <v>850</v>
      </c>
      <c r="F13" s="15">
        <v>569.5</v>
      </c>
    </row>
    <row r="14" spans="1:425" x14ac:dyDescent="0.2">
      <c r="A14" s="8">
        <v>46790</v>
      </c>
      <c r="B14" s="9" t="s">
        <v>272</v>
      </c>
      <c r="C14" s="14">
        <v>11</v>
      </c>
      <c r="D14" s="15">
        <v>1000</v>
      </c>
      <c r="E14" s="15">
        <v>11000</v>
      </c>
      <c r="F14" s="15">
        <v>7260</v>
      </c>
    </row>
    <row r="15" spans="1:425" x14ac:dyDescent="0.2">
      <c r="A15" s="11">
        <v>47133</v>
      </c>
      <c r="B15" s="12" t="s">
        <v>271</v>
      </c>
      <c r="C15" s="14">
        <v>8</v>
      </c>
      <c r="D15" s="15">
        <v>50</v>
      </c>
      <c r="E15" s="15">
        <v>400</v>
      </c>
      <c r="F15" s="15">
        <v>320</v>
      </c>
    </row>
    <row r="16" spans="1:425" x14ac:dyDescent="0.2">
      <c r="A16" s="8">
        <v>46970</v>
      </c>
      <c r="B16" s="9" t="s">
        <v>266</v>
      </c>
      <c r="C16" s="14">
        <v>17</v>
      </c>
      <c r="D16" s="15">
        <v>20</v>
      </c>
      <c r="E16" s="15">
        <v>340</v>
      </c>
      <c r="F16" s="15">
        <v>132.6</v>
      </c>
    </row>
    <row r="17" spans="1:6" x14ac:dyDescent="0.2">
      <c r="A17" s="11">
        <v>46199</v>
      </c>
      <c r="B17" s="12" t="s">
        <v>273</v>
      </c>
      <c r="C17" s="14">
        <v>18</v>
      </c>
      <c r="D17" s="15">
        <v>150</v>
      </c>
      <c r="E17" s="15">
        <v>2700</v>
      </c>
      <c r="F17" s="15">
        <v>1890</v>
      </c>
    </row>
    <row r="18" spans="1:6" x14ac:dyDescent="0.2">
      <c r="A18" s="11">
        <v>46709</v>
      </c>
      <c r="B18" s="12" t="s">
        <v>267</v>
      </c>
      <c r="C18" s="14">
        <v>10</v>
      </c>
      <c r="D18" s="15">
        <v>25</v>
      </c>
      <c r="E18" s="15">
        <v>250</v>
      </c>
      <c r="F18" s="15">
        <v>102.5</v>
      </c>
    </row>
    <row r="19" spans="1:6" x14ac:dyDescent="0.2">
      <c r="A19" s="8">
        <v>46061</v>
      </c>
      <c r="B19" s="9" t="s">
        <v>271</v>
      </c>
      <c r="C19" s="14">
        <v>15</v>
      </c>
      <c r="D19" s="15">
        <v>50</v>
      </c>
      <c r="E19" s="15">
        <v>750</v>
      </c>
      <c r="F19" s="15">
        <v>345</v>
      </c>
    </row>
    <row r="20" spans="1:6" x14ac:dyDescent="0.2">
      <c r="A20" s="8">
        <v>46276</v>
      </c>
      <c r="B20" s="9" t="s">
        <v>274</v>
      </c>
      <c r="C20" s="14">
        <v>3</v>
      </c>
      <c r="D20" s="15">
        <v>200</v>
      </c>
      <c r="E20" s="15">
        <v>600</v>
      </c>
      <c r="F20" s="15">
        <v>450</v>
      </c>
    </row>
    <row r="21" spans="1:6" x14ac:dyDescent="0.2">
      <c r="A21" s="8">
        <v>47554</v>
      </c>
      <c r="B21" s="9" t="s">
        <v>272</v>
      </c>
      <c r="C21" s="14">
        <v>8</v>
      </c>
      <c r="D21" s="15">
        <v>1000</v>
      </c>
      <c r="E21" s="15">
        <v>8000</v>
      </c>
      <c r="F21" s="15">
        <v>2880</v>
      </c>
    </row>
    <row r="22" spans="1:6" x14ac:dyDescent="0.2">
      <c r="A22" s="11">
        <v>46409</v>
      </c>
      <c r="B22" s="12" t="s">
        <v>270</v>
      </c>
      <c r="C22" s="14">
        <v>16</v>
      </c>
      <c r="D22" s="15">
        <v>15</v>
      </c>
      <c r="E22" s="15">
        <v>240</v>
      </c>
      <c r="F22" s="15">
        <v>158.4</v>
      </c>
    </row>
    <row r="23" spans="1:6" x14ac:dyDescent="0.2">
      <c r="A23" s="8">
        <v>47233</v>
      </c>
      <c r="B23" s="9" t="s">
        <v>269</v>
      </c>
      <c r="C23" s="14">
        <v>14</v>
      </c>
      <c r="D23" s="15">
        <v>40</v>
      </c>
      <c r="E23" s="15">
        <v>560</v>
      </c>
      <c r="F23" s="15">
        <v>263.2</v>
      </c>
    </row>
    <row r="24" spans="1:6" x14ac:dyDescent="0.2">
      <c r="A24" s="11">
        <v>47745</v>
      </c>
      <c r="B24" s="12" t="s">
        <v>274</v>
      </c>
      <c r="C24" s="14">
        <v>14</v>
      </c>
      <c r="D24" s="15">
        <v>200</v>
      </c>
      <c r="E24" s="15">
        <v>2800</v>
      </c>
      <c r="F24" s="15">
        <v>1960</v>
      </c>
    </row>
    <row r="25" spans="1:6" x14ac:dyDescent="0.2">
      <c r="A25" s="8">
        <v>45696</v>
      </c>
      <c r="B25" s="9" t="s">
        <v>269</v>
      </c>
      <c r="C25" s="14">
        <v>8</v>
      </c>
      <c r="D25" s="15">
        <v>40</v>
      </c>
      <c r="E25" s="15">
        <v>320</v>
      </c>
      <c r="F25" s="15">
        <v>124.8</v>
      </c>
    </row>
    <row r="26" spans="1:6" x14ac:dyDescent="0.2">
      <c r="A26" s="8">
        <v>47319</v>
      </c>
      <c r="B26" s="9" t="s">
        <v>272</v>
      </c>
      <c r="C26" s="14">
        <v>3</v>
      </c>
      <c r="D26" s="15">
        <v>1000</v>
      </c>
      <c r="E26" s="15">
        <v>3000</v>
      </c>
      <c r="F26" s="15">
        <v>1020</v>
      </c>
    </row>
    <row r="27" spans="1:6" x14ac:dyDescent="0.2">
      <c r="A27" s="11">
        <v>47708</v>
      </c>
      <c r="B27" s="12" t="s">
        <v>266</v>
      </c>
      <c r="C27" s="14">
        <v>19</v>
      </c>
      <c r="D27" s="15">
        <v>20</v>
      </c>
      <c r="E27" s="15">
        <v>380</v>
      </c>
      <c r="F27" s="15">
        <v>300.2</v>
      </c>
    </row>
    <row r="28" spans="1:6" x14ac:dyDescent="0.2">
      <c r="A28" s="8">
        <v>46281</v>
      </c>
      <c r="B28" s="9" t="s">
        <v>268</v>
      </c>
      <c r="C28" s="14">
        <v>6</v>
      </c>
      <c r="D28" s="15">
        <v>30</v>
      </c>
      <c r="E28" s="15">
        <v>180</v>
      </c>
      <c r="F28" s="15">
        <v>108</v>
      </c>
    </row>
    <row r="29" spans="1:6" x14ac:dyDescent="0.2">
      <c r="A29" s="8">
        <v>47237</v>
      </c>
      <c r="B29" s="9" t="s">
        <v>270</v>
      </c>
      <c r="C29" s="14">
        <v>4</v>
      </c>
      <c r="D29" s="15">
        <v>15</v>
      </c>
      <c r="E29" s="15">
        <v>60</v>
      </c>
      <c r="F29" s="15">
        <v>27</v>
      </c>
    </row>
    <row r="30" spans="1:6" x14ac:dyDescent="0.2">
      <c r="A30" s="11">
        <v>46880</v>
      </c>
      <c r="B30" s="12" t="s">
        <v>274</v>
      </c>
      <c r="C30" s="14">
        <v>20</v>
      </c>
      <c r="D30" s="15">
        <v>200</v>
      </c>
      <c r="E30" s="15">
        <v>4000</v>
      </c>
      <c r="F30" s="15">
        <v>1920</v>
      </c>
    </row>
    <row r="31" spans="1:6" x14ac:dyDescent="0.2">
      <c r="A31" s="8">
        <v>46564</v>
      </c>
      <c r="B31" s="9" t="s">
        <v>267</v>
      </c>
      <c r="C31" s="14">
        <v>8</v>
      </c>
      <c r="D31" s="15">
        <v>25</v>
      </c>
      <c r="E31" s="15">
        <v>200</v>
      </c>
      <c r="F31" s="15">
        <v>64</v>
      </c>
    </row>
    <row r="32" spans="1:6" x14ac:dyDescent="0.2">
      <c r="A32" s="8">
        <v>47512</v>
      </c>
      <c r="B32" s="9" t="s">
        <v>268</v>
      </c>
      <c r="C32" s="14">
        <v>7</v>
      </c>
      <c r="D32" s="15">
        <v>30</v>
      </c>
      <c r="E32" s="15">
        <v>210</v>
      </c>
      <c r="F32" s="15">
        <v>121.8</v>
      </c>
    </row>
    <row r="33" spans="1:6" x14ac:dyDescent="0.2">
      <c r="A33" s="8">
        <v>45958</v>
      </c>
      <c r="B33" s="9" t="s">
        <v>268</v>
      </c>
      <c r="C33" s="14">
        <v>3</v>
      </c>
      <c r="D33" s="15">
        <v>30</v>
      </c>
      <c r="E33" s="15">
        <v>90</v>
      </c>
      <c r="F33" s="15">
        <v>54.9</v>
      </c>
    </row>
    <row r="34" spans="1:6" x14ac:dyDescent="0.2">
      <c r="A34" s="8">
        <v>47126</v>
      </c>
      <c r="B34" s="9" t="s">
        <v>274</v>
      </c>
      <c r="C34" s="14">
        <v>18</v>
      </c>
      <c r="D34" s="15">
        <v>200</v>
      </c>
      <c r="E34" s="15">
        <v>3600</v>
      </c>
      <c r="F34" s="15">
        <v>1152</v>
      </c>
    </row>
    <row r="35" spans="1:6" x14ac:dyDescent="0.2">
      <c r="A35" s="11">
        <v>47730</v>
      </c>
      <c r="B35" s="12" t="s">
        <v>274</v>
      </c>
      <c r="C35" s="14">
        <v>17</v>
      </c>
      <c r="D35" s="15">
        <v>200</v>
      </c>
      <c r="E35" s="15">
        <v>3400</v>
      </c>
      <c r="F35" s="15">
        <v>2006</v>
      </c>
    </row>
    <row r="36" spans="1:6" x14ac:dyDescent="0.2">
      <c r="A36" s="8">
        <v>46327</v>
      </c>
      <c r="B36" s="9" t="s">
        <v>269</v>
      </c>
      <c r="C36" s="14">
        <v>19</v>
      </c>
      <c r="D36" s="15">
        <v>40</v>
      </c>
      <c r="E36" s="15">
        <v>760</v>
      </c>
      <c r="F36" s="15">
        <v>311.60000000000002</v>
      </c>
    </row>
    <row r="37" spans="1:6" x14ac:dyDescent="0.2">
      <c r="A37" s="8">
        <v>45953</v>
      </c>
      <c r="B37" s="9" t="s">
        <v>266</v>
      </c>
      <c r="C37" s="14">
        <v>3</v>
      </c>
      <c r="D37" s="15">
        <v>20</v>
      </c>
      <c r="E37" s="15">
        <v>60</v>
      </c>
      <c r="F37" s="15">
        <v>22.8</v>
      </c>
    </row>
    <row r="38" spans="1:6" x14ac:dyDescent="0.2">
      <c r="A38" s="8">
        <v>45888</v>
      </c>
      <c r="B38" s="9" t="s">
        <v>266</v>
      </c>
      <c r="C38" s="14">
        <v>16</v>
      </c>
      <c r="D38" s="15">
        <v>20</v>
      </c>
      <c r="E38" s="15">
        <v>320</v>
      </c>
      <c r="F38" s="15">
        <v>166.4</v>
      </c>
    </row>
    <row r="39" spans="1:6" x14ac:dyDescent="0.2">
      <c r="A39" s="11">
        <v>47057</v>
      </c>
      <c r="B39" s="12" t="s">
        <v>271</v>
      </c>
      <c r="C39" s="14">
        <v>14</v>
      </c>
      <c r="D39" s="15">
        <v>50</v>
      </c>
      <c r="E39" s="15">
        <v>700</v>
      </c>
      <c r="F39" s="15">
        <v>448</v>
      </c>
    </row>
    <row r="40" spans="1:6" x14ac:dyDescent="0.2">
      <c r="A40" s="8">
        <v>46003</v>
      </c>
      <c r="B40" s="9" t="s">
        <v>271</v>
      </c>
      <c r="C40" s="14">
        <v>8</v>
      </c>
      <c r="D40" s="15">
        <v>50</v>
      </c>
      <c r="E40" s="15">
        <v>400</v>
      </c>
      <c r="F40" s="15">
        <v>156</v>
      </c>
    </row>
    <row r="41" spans="1:6" x14ac:dyDescent="0.2">
      <c r="A41" s="8">
        <v>46104</v>
      </c>
      <c r="B41" s="9" t="s">
        <v>268</v>
      </c>
      <c r="C41" s="14">
        <v>8</v>
      </c>
      <c r="D41" s="15">
        <v>30</v>
      </c>
      <c r="E41" s="15">
        <v>240</v>
      </c>
      <c r="F41" s="15">
        <v>184.8</v>
      </c>
    </row>
    <row r="42" spans="1:6" x14ac:dyDescent="0.2">
      <c r="A42" s="8">
        <v>46961</v>
      </c>
      <c r="B42" s="9" t="s">
        <v>268</v>
      </c>
      <c r="C42" s="14">
        <v>14</v>
      </c>
      <c r="D42" s="15">
        <v>30</v>
      </c>
      <c r="E42" s="15">
        <v>420</v>
      </c>
      <c r="F42" s="15">
        <v>315</v>
      </c>
    </row>
    <row r="43" spans="1:6" x14ac:dyDescent="0.2">
      <c r="A43" s="8">
        <v>46065</v>
      </c>
      <c r="B43" s="9" t="s">
        <v>275</v>
      </c>
      <c r="C43" s="14">
        <v>5</v>
      </c>
      <c r="D43" s="15">
        <v>300</v>
      </c>
      <c r="E43" s="15">
        <v>1500</v>
      </c>
      <c r="F43" s="15">
        <v>1200</v>
      </c>
    </row>
    <row r="44" spans="1:6" x14ac:dyDescent="0.2">
      <c r="A44" s="11">
        <v>46414</v>
      </c>
      <c r="B44" s="12" t="s">
        <v>267</v>
      </c>
      <c r="C44" s="14">
        <v>7</v>
      </c>
      <c r="D44" s="15">
        <v>25</v>
      </c>
      <c r="E44" s="15">
        <v>175</v>
      </c>
      <c r="F44" s="15">
        <v>64.75</v>
      </c>
    </row>
    <row r="45" spans="1:6" x14ac:dyDescent="0.2">
      <c r="A45" s="8">
        <v>47109</v>
      </c>
      <c r="B45" s="9" t="s">
        <v>270</v>
      </c>
      <c r="C45" s="14">
        <v>11</v>
      </c>
      <c r="D45" s="15">
        <v>15</v>
      </c>
      <c r="E45" s="15">
        <v>165</v>
      </c>
      <c r="F45" s="15">
        <v>90.75</v>
      </c>
    </row>
    <row r="46" spans="1:6" x14ac:dyDescent="0.2">
      <c r="A46" s="8">
        <v>47009</v>
      </c>
      <c r="B46" s="9" t="s">
        <v>275</v>
      </c>
      <c r="C46" s="14">
        <v>20</v>
      </c>
      <c r="D46" s="15">
        <v>300</v>
      </c>
      <c r="E46" s="15">
        <v>6000</v>
      </c>
      <c r="F46" s="15">
        <v>2760</v>
      </c>
    </row>
    <row r="47" spans="1:6" x14ac:dyDescent="0.2">
      <c r="A47" s="8">
        <v>46451</v>
      </c>
      <c r="B47" s="9" t="s">
        <v>272</v>
      </c>
      <c r="C47" s="14">
        <v>11</v>
      </c>
      <c r="D47" s="15">
        <v>1000</v>
      </c>
      <c r="E47" s="15">
        <v>11000</v>
      </c>
      <c r="F47" s="15">
        <v>8690</v>
      </c>
    </row>
    <row r="48" spans="1:6" x14ac:dyDescent="0.2">
      <c r="A48" s="11">
        <v>45859</v>
      </c>
      <c r="B48" s="12" t="s">
        <v>274</v>
      </c>
      <c r="C48" s="14">
        <v>5</v>
      </c>
      <c r="D48" s="15">
        <v>200</v>
      </c>
      <c r="E48" s="15">
        <v>1000</v>
      </c>
      <c r="F48" s="15">
        <v>450</v>
      </c>
    </row>
    <row r="49" spans="1:6" x14ac:dyDescent="0.2">
      <c r="A49" s="8">
        <v>45701</v>
      </c>
      <c r="B49" s="9" t="s">
        <v>275</v>
      </c>
      <c r="C49" s="14">
        <v>18</v>
      </c>
      <c r="D49" s="15">
        <v>300</v>
      </c>
      <c r="E49" s="15">
        <v>5400</v>
      </c>
      <c r="F49" s="15">
        <v>1782</v>
      </c>
    </row>
    <row r="50" spans="1:6" x14ac:dyDescent="0.2">
      <c r="A50" s="11">
        <v>45735</v>
      </c>
      <c r="B50" s="12" t="s">
        <v>272</v>
      </c>
      <c r="C50" s="14">
        <v>19</v>
      </c>
      <c r="D50" s="15">
        <v>1000</v>
      </c>
      <c r="E50" s="15">
        <v>19000</v>
      </c>
      <c r="F50" s="15">
        <v>14820</v>
      </c>
    </row>
    <row r="51" spans="1:6" x14ac:dyDescent="0.2">
      <c r="A51" s="8">
        <v>45664</v>
      </c>
      <c r="B51" s="9" t="s">
        <v>270</v>
      </c>
      <c r="C51" s="14">
        <v>12</v>
      </c>
      <c r="D51" s="15">
        <v>15</v>
      </c>
      <c r="E51" s="15">
        <v>180</v>
      </c>
      <c r="F51" s="15">
        <v>82.8</v>
      </c>
    </row>
    <row r="52" spans="1:6" x14ac:dyDescent="0.2">
      <c r="A52" s="8">
        <v>46497</v>
      </c>
      <c r="B52" s="9" t="s">
        <v>269</v>
      </c>
      <c r="C52" s="14">
        <v>16</v>
      </c>
      <c r="D52" s="15">
        <v>40</v>
      </c>
      <c r="E52" s="15">
        <v>640</v>
      </c>
      <c r="F52" s="15">
        <v>396.8</v>
      </c>
    </row>
    <row r="53" spans="1:6" x14ac:dyDescent="0.2">
      <c r="A53" s="8">
        <v>47486</v>
      </c>
      <c r="B53" s="9" t="s">
        <v>270</v>
      </c>
      <c r="C53" s="14">
        <v>10</v>
      </c>
      <c r="D53" s="15">
        <v>15</v>
      </c>
      <c r="E53" s="15">
        <v>150</v>
      </c>
      <c r="F53" s="15">
        <v>57</v>
      </c>
    </row>
    <row r="54" spans="1:6" x14ac:dyDescent="0.2">
      <c r="A54" s="8">
        <v>45714</v>
      </c>
      <c r="B54" s="9" t="s">
        <v>269</v>
      </c>
      <c r="C54" s="14">
        <v>13</v>
      </c>
      <c r="D54" s="15">
        <v>40</v>
      </c>
      <c r="E54" s="15">
        <v>520</v>
      </c>
      <c r="F54" s="15">
        <v>223.6</v>
      </c>
    </row>
    <row r="55" spans="1:6" x14ac:dyDescent="0.2">
      <c r="A55" s="8">
        <v>46263</v>
      </c>
      <c r="B55" s="9" t="s">
        <v>271</v>
      </c>
      <c r="C55" s="14">
        <v>6</v>
      </c>
      <c r="D55" s="15">
        <v>50</v>
      </c>
      <c r="E55" s="15">
        <v>300</v>
      </c>
      <c r="F55" s="15">
        <v>225</v>
      </c>
    </row>
    <row r="56" spans="1:6" x14ac:dyDescent="0.2">
      <c r="A56" s="11">
        <v>46638</v>
      </c>
      <c r="B56" s="12" t="s">
        <v>266</v>
      </c>
      <c r="C56" s="14">
        <v>16</v>
      </c>
      <c r="D56" s="15">
        <v>20</v>
      </c>
      <c r="E56" s="15">
        <v>320</v>
      </c>
      <c r="F56" s="15">
        <v>198.4</v>
      </c>
    </row>
    <row r="57" spans="1:6" x14ac:dyDescent="0.2">
      <c r="A57" s="11">
        <v>47657</v>
      </c>
      <c r="B57" s="12" t="s">
        <v>273</v>
      </c>
      <c r="C57" s="14">
        <v>8</v>
      </c>
      <c r="D57" s="15">
        <v>150</v>
      </c>
      <c r="E57" s="15">
        <v>1200</v>
      </c>
      <c r="F57" s="15">
        <v>396</v>
      </c>
    </row>
    <row r="58" spans="1:6" x14ac:dyDescent="0.2">
      <c r="A58" s="11">
        <v>46143</v>
      </c>
      <c r="B58" s="12" t="s">
        <v>272</v>
      </c>
      <c r="C58" s="14">
        <v>6</v>
      </c>
      <c r="D58" s="15">
        <v>1000</v>
      </c>
      <c r="E58" s="15">
        <v>6000</v>
      </c>
      <c r="F58" s="15">
        <v>2820</v>
      </c>
    </row>
    <row r="59" spans="1:6" x14ac:dyDescent="0.2">
      <c r="A59" s="8">
        <v>46100</v>
      </c>
      <c r="B59" s="9" t="s">
        <v>275</v>
      </c>
      <c r="C59" s="14">
        <v>1</v>
      </c>
      <c r="D59" s="15">
        <v>300</v>
      </c>
      <c r="E59" s="15">
        <v>300</v>
      </c>
      <c r="F59" s="15">
        <v>237</v>
      </c>
    </row>
    <row r="60" spans="1:6" x14ac:dyDescent="0.2">
      <c r="A60" s="11">
        <v>47001</v>
      </c>
      <c r="B60" s="12" t="s">
        <v>273</v>
      </c>
      <c r="C60" s="14">
        <v>18</v>
      </c>
      <c r="D60" s="15">
        <v>150</v>
      </c>
      <c r="E60" s="15">
        <v>2700</v>
      </c>
      <c r="F60" s="15">
        <v>1377</v>
      </c>
    </row>
    <row r="61" spans="1:6" x14ac:dyDescent="0.2">
      <c r="A61" s="8">
        <v>46620</v>
      </c>
      <c r="B61" s="9" t="s">
        <v>270</v>
      </c>
      <c r="C61" s="14">
        <v>10</v>
      </c>
      <c r="D61" s="15">
        <v>15</v>
      </c>
      <c r="E61" s="15">
        <v>150</v>
      </c>
      <c r="F61" s="15">
        <v>66</v>
      </c>
    </row>
    <row r="62" spans="1:6" x14ac:dyDescent="0.2">
      <c r="A62" s="8">
        <v>45702</v>
      </c>
      <c r="B62" s="9" t="s">
        <v>275</v>
      </c>
      <c r="C62" s="14">
        <v>18</v>
      </c>
      <c r="D62" s="15">
        <v>300</v>
      </c>
      <c r="E62" s="15">
        <v>5400</v>
      </c>
      <c r="F62" s="15">
        <v>3834</v>
      </c>
    </row>
    <row r="63" spans="1:6" x14ac:dyDescent="0.2">
      <c r="A63" s="11">
        <v>47364</v>
      </c>
      <c r="B63" s="12" t="s">
        <v>275</v>
      </c>
      <c r="C63" s="14">
        <v>14</v>
      </c>
      <c r="D63" s="15">
        <v>300</v>
      </c>
      <c r="E63" s="15">
        <v>4200</v>
      </c>
      <c r="F63" s="15">
        <v>2142</v>
      </c>
    </row>
    <row r="64" spans="1:6" x14ac:dyDescent="0.2">
      <c r="A64" s="8">
        <v>47406</v>
      </c>
      <c r="B64" s="9" t="s">
        <v>273</v>
      </c>
      <c r="C64" s="14">
        <v>7</v>
      </c>
      <c r="D64" s="15">
        <v>150</v>
      </c>
      <c r="E64" s="15">
        <v>1050</v>
      </c>
      <c r="F64" s="15">
        <v>514.5</v>
      </c>
    </row>
    <row r="65" spans="1:6" x14ac:dyDescent="0.2">
      <c r="A65" s="11">
        <v>46512</v>
      </c>
      <c r="B65" s="12" t="s">
        <v>269</v>
      </c>
      <c r="C65" s="14">
        <v>12</v>
      </c>
      <c r="D65" s="15">
        <v>40</v>
      </c>
      <c r="E65" s="15">
        <v>480</v>
      </c>
      <c r="F65" s="15">
        <v>220.8</v>
      </c>
    </row>
    <row r="66" spans="1:6" x14ac:dyDescent="0.2">
      <c r="A66" s="11">
        <v>46139</v>
      </c>
      <c r="B66" s="12" t="s">
        <v>271</v>
      </c>
      <c r="C66" s="14">
        <v>3</v>
      </c>
      <c r="D66" s="15">
        <v>50</v>
      </c>
      <c r="E66" s="15">
        <v>150</v>
      </c>
      <c r="F66" s="15">
        <v>96</v>
      </c>
    </row>
    <row r="67" spans="1:6" x14ac:dyDescent="0.2">
      <c r="A67" s="11">
        <v>46699</v>
      </c>
      <c r="B67" s="12" t="s">
        <v>268</v>
      </c>
      <c r="C67" s="14">
        <v>5</v>
      </c>
      <c r="D67" s="15">
        <v>30</v>
      </c>
      <c r="E67" s="15">
        <v>150</v>
      </c>
      <c r="F67" s="15">
        <v>117</v>
      </c>
    </row>
    <row r="68" spans="1:6" x14ac:dyDescent="0.2">
      <c r="A68" s="8">
        <v>47786</v>
      </c>
      <c r="B68" s="9" t="s">
        <v>269</v>
      </c>
      <c r="C68" s="14">
        <v>10</v>
      </c>
      <c r="D68" s="15">
        <v>40</v>
      </c>
      <c r="E68" s="15">
        <v>400</v>
      </c>
      <c r="F68" s="15">
        <v>160</v>
      </c>
    </row>
    <row r="69" spans="1:6" x14ac:dyDescent="0.2">
      <c r="A69" s="8">
        <v>47760</v>
      </c>
      <c r="B69" s="9" t="s">
        <v>268</v>
      </c>
      <c r="C69" s="14">
        <v>16</v>
      </c>
      <c r="D69" s="15">
        <v>30</v>
      </c>
      <c r="E69" s="15">
        <v>480</v>
      </c>
      <c r="F69" s="15">
        <v>321.60000000000002</v>
      </c>
    </row>
    <row r="70" spans="1:6" x14ac:dyDescent="0.2">
      <c r="A70" s="8">
        <v>47368</v>
      </c>
      <c r="B70" s="9" t="s">
        <v>272</v>
      </c>
      <c r="C70" s="14">
        <v>9</v>
      </c>
      <c r="D70" s="15">
        <v>1000</v>
      </c>
      <c r="E70" s="15">
        <v>9000</v>
      </c>
      <c r="F70" s="15">
        <v>5850</v>
      </c>
    </row>
    <row r="71" spans="1:6" x14ac:dyDescent="0.2">
      <c r="A71" s="8">
        <v>46558</v>
      </c>
      <c r="B71" s="9" t="s">
        <v>266</v>
      </c>
      <c r="C71" s="14">
        <v>18</v>
      </c>
      <c r="D71" s="15">
        <v>20</v>
      </c>
      <c r="E71" s="15">
        <v>360</v>
      </c>
      <c r="F71" s="15">
        <v>187.2</v>
      </c>
    </row>
    <row r="72" spans="1:6" x14ac:dyDescent="0.2">
      <c r="A72" s="11">
        <v>46453</v>
      </c>
      <c r="B72" s="12" t="s">
        <v>266</v>
      </c>
      <c r="C72" s="14">
        <v>17</v>
      </c>
      <c r="D72" s="15">
        <v>20</v>
      </c>
      <c r="E72" s="15">
        <v>340</v>
      </c>
      <c r="F72" s="15">
        <v>248.2</v>
      </c>
    </row>
    <row r="73" spans="1:6" x14ac:dyDescent="0.2">
      <c r="A73" s="11">
        <v>47531</v>
      </c>
      <c r="B73" s="12" t="s">
        <v>274</v>
      </c>
      <c r="C73" s="14">
        <v>19</v>
      </c>
      <c r="D73" s="15">
        <v>200</v>
      </c>
      <c r="E73" s="15">
        <v>3800</v>
      </c>
      <c r="F73" s="15">
        <v>2052</v>
      </c>
    </row>
    <row r="74" spans="1:6" x14ac:dyDescent="0.2">
      <c r="A74" s="8">
        <v>46907</v>
      </c>
      <c r="B74" s="9" t="s">
        <v>274</v>
      </c>
      <c r="C74" s="14">
        <v>7</v>
      </c>
      <c r="D74" s="15">
        <v>200</v>
      </c>
      <c r="E74" s="15">
        <v>1400</v>
      </c>
      <c r="F74" s="15">
        <v>896</v>
      </c>
    </row>
    <row r="75" spans="1:6" x14ac:dyDescent="0.2">
      <c r="A75" s="11">
        <v>47495</v>
      </c>
      <c r="B75" s="12" t="s">
        <v>272</v>
      </c>
      <c r="C75" s="14">
        <v>1</v>
      </c>
      <c r="D75" s="15">
        <v>1000</v>
      </c>
      <c r="E75" s="15">
        <v>1000</v>
      </c>
      <c r="F75" s="15">
        <v>620</v>
      </c>
    </row>
    <row r="76" spans="1:6" x14ac:dyDescent="0.2">
      <c r="A76" s="8">
        <v>47275</v>
      </c>
      <c r="B76" s="9" t="s">
        <v>270</v>
      </c>
      <c r="C76" s="14">
        <v>1</v>
      </c>
      <c r="D76" s="15">
        <v>15</v>
      </c>
      <c r="E76" s="15">
        <v>15</v>
      </c>
      <c r="F76" s="15">
        <v>9.9</v>
      </c>
    </row>
    <row r="77" spans="1:6" x14ac:dyDescent="0.2">
      <c r="A77" s="8">
        <v>46748</v>
      </c>
      <c r="B77" s="9" t="s">
        <v>271</v>
      </c>
      <c r="C77" s="14">
        <v>11</v>
      </c>
      <c r="D77" s="15">
        <v>50</v>
      </c>
      <c r="E77" s="15">
        <v>550</v>
      </c>
      <c r="F77" s="15">
        <v>412.5</v>
      </c>
    </row>
    <row r="78" spans="1:6" x14ac:dyDescent="0.2">
      <c r="A78" s="8">
        <v>47106</v>
      </c>
      <c r="B78" s="9" t="s">
        <v>274</v>
      </c>
      <c r="C78" s="14">
        <v>10</v>
      </c>
      <c r="D78" s="15">
        <v>200</v>
      </c>
      <c r="E78" s="15">
        <v>2000</v>
      </c>
      <c r="F78" s="15">
        <v>1280</v>
      </c>
    </row>
    <row r="79" spans="1:6" x14ac:dyDescent="0.2">
      <c r="A79" s="11">
        <v>46344</v>
      </c>
      <c r="B79" s="12" t="s">
        <v>273</v>
      </c>
      <c r="C79" s="14">
        <v>19</v>
      </c>
      <c r="D79" s="15">
        <v>150</v>
      </c>
      <c r="E79" s="15">
        <v>2850</v>
      </c>
      <c r="F79" s="15">
        <v>855</v>
      </c>
    </row>
    <row r="80" spans="1:6" x14ac:dyDescent="0.2">
      <c r="A80" s="8">
        <v>47784</v>
      </c>
      <c r="B80" s="9" t="s">
        <v>267</v>
      </c>
      <c r="C80" s="14">
        <v>12</v>
      </c>
      <c r="D80" s="15">
        <v>25</v>
      </c>
      <c r="E80" s="15">
        <v>300</v>
      </c>
      <c r="F80" s="15">
        <v>225</v>
      </c>
    </row>
    <row r="81" spans="1:6" x14ac:dyDescent="0.2">
      <c r="A81" s="11">
        <v>46492</v>
      </c>
      <c r="B81" s="12" t="s">
        <v>269</v>
      </c>
      <c r="C81" s="14">
        <v>20</v>
      </c>
      <c r="D81" s="15">
        <v>40</v>
      </c>
      <c r="E81" s="15">
        <v>800</v>
      </c>
      <c r="F81" s="15">
        <v>248</v>
      </c>
    </row>
    <row r="82" spans="1:6" x14ac:dyDescent="0.2">
      <c r="A82" s="8">
        <v>45747</v>
      </c>
      <c r="B82" s="9" t="s">
        <v>272</v>
      </c>
      <c r="C82" s="14">
        <v>11</v>
      </c>
      <c r="D82" s="15">
        <v>1000</v>
      </c>
      <c r="E82" s="15">
        <v>11000</v>
      </c>
      <c r="F82" s="15">
        <v>7370</v>
      </c>
    </row>
    <row r="83" spans="1:6" x14ac:dyDescent="0.2">
      <c r="A83" s="8">
        <v>46864</v>
      </c>
      <c r="B83" s="9" t="s">
        <v>272</v>
      </c>
      <c r="C83" s="14">
        <v>9</v>
      </c>
      <c r="D83" s="15">
        <v>1000</v>
      </c>
      <c r="E83" s="15">
        <v>9000</v>
      </c>
      <c r="F83" s="15">
        <v>6390</v>
      </c>
    </row>
    <row r="84" spans="1:6" x14ac:dyDescent="0.2">
      <c r="A84" s="8">
        <v>46797</v>
      </c>
      <c r="B84" s="9" t="s">
        <v>275</v>
      </c>
      <c r="C84" s="14">
        <v>2</v>
      </c>
      <c r="D84" s="15">
        <v>300</v>
      </c>
      <c r="E84" s="15">
        <v>600</v>
      </c>
      <c r="F84" s="15">
        <v>468</v>
      </c>
    </row>
    <row r="85" spans="1:6" x14ac:dyDescent="0.2">
      <c r="A85" s="11">
        <v>46189</v>
      </c>
      <c r="B85" s="12" t="s">
        <v>275</v>
      </c>
      <c r="C85" s="14">
        <v>9</v>
      </c>
      <c r="D85" s="15">
        <v>300</v>
      </c>
      <c r="E85" s="15">
        <v>2700</v>
      </c>
      <c r="F85" s="15">
        <v>1080</v>
      </c>
    </row>
    <row r="86" spans="1:6" x14ac:dyDescent="0.2">
      <c r="A86" s="8">
        <v>47486</v>
      </c>
      <c r="B86" s="9" t="s">
        <v>271</v>
      </c>
      <c r="C86" s="14">
        <v>5</v>
      </c>
      <c r="D86" s="15">
        <v>50</v>
      </c>
      <c r="E86" s="15">
        <v>250</v>
      </c>
      <c r="F86" s="15">
        <v>120</v>
      </c>
    </row>
    <row r="87" spans="1:6" x14ac:dyDescent="0.2">
      <c r="A87" s="11">
        <v>46141</v>
      </c>
      <c r="B87" s="12" t="s">
        <v>273</v>
      </c>
      <c r="C87" s="14">
        <v>11</v>
      </c>
      <c r="D87" s="15">
        <v>150</v>
      </c>
      <c r="E87" s="15">
        <v>1650</v>
      </c>
      <c r="F87" s="15">
        <v>709.5</v>
      </c>
    </row>
    <row r="88" spans="1:6" x14ac:dyDescent="0.2">
      <c r="A88" s="8">
        <v>46512</v>
      </c>
      <c r="B88" s="9" t="s">
        <v>267</v>
      </c>
      <c r="C88" s="14">
        <v>15</v>
      </c>
      <c r="D88" s="15">
        <v>25</v>
      </c>
      <c r="E88" s="15">
        <v>375</v>
      </c>
      <c r="F88" s="15">
        <v>131.25</v>
      </c>
    </row>
    <row r="89" spans="1:6" x14ac:dyDescent="0.2">
      <c r="A89" s="11">
        <v>47516</v>
      </c>
      <c r="B89" s="12" t="s">
        <v>270</v>
      </c>
      <c r="C89" s="14">
        <v>19</v>
      </c>
      <c r="D89" s="15">
        <v>15</v>
      </c>
      <c r="E89" s="15">
        <v>285</v>
      </c>
      <c r="F89" s="15">
        <v>193.8</v>
      </c>
    </row>
    <row r="90" spans="1:6" x14ac:dyDescent="0.2">
      <c r="A90" s="8">
        <v>47155</v>
      </c>
      <c r="B90" s="9" t="s">
        <v>269</v>
      </c>
      <c r="C90" s="14">
        <v>7</v>
      </c>
      <c r="D90" s="15">
        <v>40</v>
      </c>
      <c r="E90" s="15">
        <v>280</v>
      </c>
      <c r="F90" s="15">
        <v>182</v>
      </c>
    </row>
    <row r="91" spans="1:6" x14ac:dyDescent="0.2">
      <c r="A91" s="11">
        <v>46929</v>
      </c>
      <c r="B91" s="12" t="s">
        <v>269</v>
      </c>
      <c r="C91" s="14">
        <v>12</v>
      </c>
      <c r="D91" s="15">
        <v>40</v>
      </c>
      <c r="E91" s="15">
        <v>480</v>
      </c>
      <c r="F91" s="15">
        <v>244.8</v>
      </c>
    </row>
    <row r="92" spans="1:6" x14ac:dyDescent="0.2">
      <c r="A92" s="8">
        <v>46854</v>
      </c>
      <c r="B92" s="9" t="s">
        <v>271</v>
      </c>
      <c r="C92" s="14">
        <v>12</v>
      </c>
      <c r="D92" s="15">
        <v>50</v>
      </c>
      <c r="E92" s="15">
        <v>600</v>
      </c>
      <c r="F92" s="15">
        <v>282</v>
      </c>
    </row>
    <row r="93" spans="1:6" x14ac:dyDescent="0.2">
      <c r="A93" s="8">
        <v>45700</v>
      </c>
      <c r="B93" s="9" t="s">
        <v>270</v>
      </c>
      <c r="C93" s="14">
        <v>6</v>
      </c>
      <c r="D93" s="15">
        <v>15</v>
      </c>
      <c r="E93" s="15">
        <v>90</v>
      </c>
      <c r="F93" s="15">
        <v>68.400000000000006</v>
      </c>
    </row>
    <row r="94" spans="1:6" x14ac:dyDescent="0.2">
      <c r="A94" s="8">
        <v>47236</v>
      </c>
      <c r="B94" s="9" t="s">
        <v>274</v>
      </c>
      <c r="C94" s="14">
        <v>9</v>
      </c>
      <c r="D94" s="15">
        <v>200</v>
      </c>
      <c r="E94" s="15">
        <v>1800</v>
      </c>
      <c r="F94" s="15">
        <v>720</v>
      </c>
    </row>
    <row r="95" spans="1:6" x14ac:dyDescent="0.2">
      <c r="A95" s="11">
        <v>47544</v>
      </c>
      <c r="B95" s="12" t="s">
        <v>270</v>
      </c>
      <c r="C95" s="14">
        <v>16</v>
      </c>
      <c r="D95" s="15">
        <v>15</v>
      </c>
      <c r="E95" s="15">
        <v>240</v>
      </c>
      <c r="F95" s="15">
        <v>177.6</v>
      </c>
    </row>
    <row r="96" spans="1:6" x14ac:dyDescent="0.2">
      <c r="A96" s="11">
        <v>46200</v>
      </c>
      <c r="B96" s="12" t="s">
        <v>271</v>
      </c>
      <c r="C96" s="14">
        <v>8</v>
      </c>
      <c r="D96" s="15">
        <v>50</v>
      </c>
      <c r="E96" s="15">
        <v>400</v>
      </c>
      <c r="F96" s="15">
        <v>172</v>
      </c>
    </row>
    <row r="97" spans="1:6" x14ac:dyDescent="0.2">
      <c r="A97" s="8">
        <v>47196</v>
      </c>
      <c r="B97" s="9" t="s">
        <v>271</v>
      </c>
      <c r="C97" s="14">
        <v>6</v>
      </c>
      <c r="D97" s="15">
        <v>50</v>
      </c>
      <c r="E97" s="15">
        <v>300</v>
      </c>
      <c r="F97" s="15">
        <v>108</v>
      </c>
    </row>
    <row r="98" spans="1:6" x14ac:dyDescent="0.2">
      <c r="A98" s="8">
        <v>45997</v>
      </c>
      <c r="B98" s="9" t="s">
        <v>270</v>
      </c>
      <c r="C98" s="14">
        <v>14</v>
      </c>
      <c r="D98" s="15">
        <v>15</v>
      </c>
      <c r="E98" s="15">
        <v>210</v>
      </c>
      <c r="F98" s="15">
        <v>88.2</v>
      </c>
    </row>
    <row r="99" spans="1:6" x14ac:dyDescent="0.2">
      <c r="A99" s="11">
        <v>46269</v>
      </c>
      <c r="B99" s="12" t="s">
        <v>274</v>
      </c>
      <c r="C99" s="14">
        <v>12</v>
      </c>
      <c r="D99" s="15">
        <v>200</v>
      </c>
      <c r="E99" s="15">
        <v>2400</v>
      </c>
      <c r="F99" s="15">
        <v>1752</v>
      </c>
    </row>
    <row r="100" spans="1:6" x14ac:dyDescent="0.2">
      <c r="A100" s="11">
        <v>47784</v>
      </c>
      <c r="B100" s="12" t="s">
        <v>274</v>
      </c>
      <c r="C100" s="14">
        <v>11</v>
      </c>
      <c r="D100" s="15">
        <v>200</v>
      </c>
      <c r="E100" s="15">
        <v>2200</v>
      </c>
      <c r="F100" s="15">
        <v>1452</v>
      </c>
    </row>
    <row r="101" spans="1:6" x14ac:dyDescent="0.2">
      <c r="A101" s="11">
        <v>45696</v>
      </c>
      <c r="B101" s="12" t="s">
        <v>268</v>
      </c>
      <c r="C101" s="14">
        <v>4</v>
      </c>
      <c r="D101" s="15">
        <v>30</v>
      </c>
      <c r="E101" s="15">
        <v>120</v>
      </c>
      <c r="F101" s="15">
        <v>62.4</v>
      </c>
    </row>
    <row r="102" spans="1:6" x14ac:dyDescent="0.2">
      <c r="A102" s="8">
        <v>46322</v>
      </c>
      <c r="B102" s="9" t="s">
        <v>267</v>
      </c>
      <c r="C102" s="14">
        <v>14</v>
      </c>
      <c r="D102" s="15">
        <v>25</v>
      </c>
      <c r="E102" s="15">
        <v>350</v>
      </c>
      <c r="F102" s="15">
        <v>252</v>
      </c>
    </row>
    <row r="103" spans="1:6" x14ac:dyDescent="0.2">
      <c r="A103" s="8">
        <v>46757</v>
      </c>
      <c r="B103" s="9" t="s">
        <v>275</v>
      </c>
      <c r="C103" s="14">
        <v>15</v>
      </c>
      <c r="D103" s="15">
        <v>300</v>
      </c>
      <c r="E103" s="15">
        <v>4500</v>
      </c>
      <c r="F103" s="15">
        <v>1350</v>
      </c>
    </row>
    <row r="104" spans="1:6" x14ac:dyDescent="0.2">
      <c r="A104" s="11">
        <v>45912</v>
      </c>
      <c r="B104" s="12" t="s">
        <v>272</v>
      </c>
      <c r="C104" s="14">
        <v>3</v>
      </c>
      <c r="D104" s="15">
        <v>1000</v>
      </c>
      <c r="E104" s="15">
        <v>3000</v>
      </c>
      <c r="F104" s="15">
        <v>1110</v>
      </c>
    </row>
    <row r="105" spans="1:6" x14ac:dyDescent="0.2">
      <c r="A105" s="8">
        <v>47681</v>
      </c>
      <c r="B105" s="9" t="s">
        <v>266</v>
      </c>
      <c r="C105" s="14">
        <v>5</v>
      </c>
      <c r="D105" s="15">
        <v>20</v>
      </c>
      <c r="E105" s="15">
        <v>100</v>
      </c>
      <c r="F105" s="15">
        <v>43</v>
      </c>
    </row>
    <row r="106" spans="1:6" x14ac:dyDescent="0.2">
      <c r="A106" s="8">
        <v>47594</v>
      </c>
      <c r="B106" s="9" t="s">
        <v>275</v>
      </c>
      <c r="C106" s="14">
        <v>9</v>
      </c>
      <c r="D106" s="15">
        <v>300</v>
      </c>
      <c r="E106" s="15">
        <v>2700</v>
      </c>
      <c r="F106" s="15">
        <v>1782</v>
      </c>
    </row>
    <row r="107" spans="1:6" x14ac:dyDescent="0.2">
      <c r="A107" s="8">
        <v>46972</v>
      </c>
      <c r="B107" s="9" t="s">
        <v>271</v>
      </c>
      <c r="C107" s="14">
        <v>6</v>
      </c>
      <c r="D107" s="15">
        <v>50</v>
      </c>
      <c r="E107" s="15">
        <v>300</v>
      </c>
      <c r="F107" s="15">
        <v>237</v>
      </c>
    </row>
    <row r="108" spans="1:6" x14ac:dyDescent="0.2">
      <c r="A108" s="8">
        <v>45891</v>
      </c>
      <c r="B108" s="9" t="s">
        <v>275</v>
      </c>
      <c r="C108" s="14">
        <v>15</v>
      </c>
      <c r="D108" s="15">
        <v>300</v>
      </c>
      <c r="E108" s="15">
        <v>4500</v>
      </c>
      <c r="F108" s="15">
        <v>1620</v>
      </c>
    </row>
    <row r="109" spans="1:6" x14ac:dyDescent="0.2">
      <c r="A109" s="11">
        <v>47429</v>
      </c>
      <c r="B109" s="12" t="s">
        <v>266</v>
      </c>
      <c r="C109" s="14">
        <v>17</v>
      </c>
      <c r="D109" s="15">
        <v>20</v>
      </c>
      <c r="E109" s="15">
        <v>340</v>
      </c>
      <c r="F109" s="15">
        <v>204</v>
      </c>
    </row>
    <row r="110" spans="1:6" x14ac:dyDescent="0.2">
      <c r="A110" s="8">
        <v>46445</v>
      </c>
      <c r="B110" s="9" t="s">
        <v>272</v>
      </c>
      <c r="C110" s="14">
        <v>10</v>
      </c>
      <c r="D110" s="15">
        <v>1000</v>
      </c>
      <c r="E110" s="15">
        <v>10000</v>
      </c>
      <c r="F110" s="15">
        <v>4400</v>
      </c>
    </row>
    <row r="111" spans="1:6" x14ac:dyDescent="0.2">
      <c r="A111" s="8">
        <v>47118</v>
      </c>
      <c r="B111" s="9" t="s">
        <v>275</v>
      </c>
      <c r="C111" s="14">
        <v>12</v>
      </c>
      <c r="D111" s="15">
        <v>300</v>
      </c>
      <c r="E111" s="15">
        <v>3600</v>
      </c>
      <c r="F111" s="15">
        <v>2664</v>
      </c>
    </row>
    <row r="112" spans="1:6" x14ac:dyDescent="0.2">
      <c r="A112" s="8">
        <v>45851</v>
      </c>
      <c r="B112" s="9" t="s">
        <v>269</v>
      </c>
      <c r="C112" s="14">
        <v>5</v>
      </c>
      <c r="D112" s="15">
        <v>40</v>
      </c>
      <c r="E112" s="15">
        <v>200</v>
      </c>
      <c r="F112" s="15">
        <v>156</v>
      </c>
    </row>
    <row r="113" spans="1:6" x14ac:dyDescent="0.2">
      <c r="A113" s="8">
        <v>46243</v>
      </c>
      <c r="B113" s="9" t="s">
        <v>271</v>
      </c>
      <c r="C113" s="14">
        <v>5</v>
      </c>
      <c r="D113" s="15">
        <v>50</v>
      </c>
      <c r="E113" s="15">
        <v>250</v>
      </c>
      <c r="F113" s="15">
        <v>172.5</v>
      </c>
    </row>
    <row r="114" spans="1:6" x14ac:dyDescent="0.2">
      <c r="A114" s="11">
        <v>46303</v>
      </c>
      <c r="B114" s="12" t="s">
        <v>273</v>
      </c>
      <c r="C114" s="14">
        <v>11</v>
      </c>
      <c r="D114" s="15">
        <v>150</v>
      </c>
      <c r="E114" s="15">
        <v>1650</v>
      </c>
      <c r="F114" s="15">
        <v>874.5</v>
      </c>
    </row>
    <row r="115" spans="1:6" x14ac:dyDescent="0.2">
      <c r="A115" s="8">
        <v>46738</v>
      </c>
      <c r="B115" s="9" t="s">
        <v>271</v>
      </c>
      <c r="C115" s="14">
        <v>14</v>
      </c>
      <c r="D115" s="15">
        <v>50</v>
      </c>
      <c r="E115" s="15">
        <v>700</v>
      </c>
      <c r="F115" s="15">
        <v>441</v>
      </c>
    </row>
    <row r="116" spans="1:6" x14ac:dyDescent="0.2">
      <c r="A116" s="8">
        <v>46362</v>
      </c>
      <c r="B116" s="9" t="s">
        <v>266</v>
      </c>
      <c r="C116" s="14">
        <v>6</v>
      </c>
      <c r="D116" s="15">
        <v>20</v>
      </c>
      <c r="E116" s="15">
        <v>120</v>
      </c>
      <c r="F116" s="15">
        <v>42</v>
      </c>
    </row>
    <row r="117" spans="1:6" x14ac:dyDescent="0.2">
      <c r="A117" s="8">
        <v>47271</v>
      </c>
      <c r="B117" s="9" t="s">
        <v>270</v>
      </c>
      <c r="C117" s="14">
        <v>12</v>
      </c>
      <c r="D117" s="15">
        <v>15</v>
      </c>
      <c r="E117" s="15">
        <v>180</v>
      </c>
      <c r="F117" s="15">
        <v>126</v>
      </c>
    </row>
    <row r="118" spans="1:6" x14ac:dyDescent="0.2">
      <c r="A118" s="8">
        <v>46638</v>
      </c>
      <c r="B118" s="9" t="s">
        <v>270</v>
      </c>
      <c r="C118" s="14">
        <v>18</v>
      </c>
      <c r="D118" s="15">
        <v>15</v>
      </c>
      <c r="E118" s="15">
        <v>270</v>
      </c>
      <c r="F118" s="15">
        <v>81</v>
      </c>
    </row>
    <row r="119" spans="1:6" x14ac:dyDescent="0.2">
      <c r="A119" s="11">
        <v>47064</v>
      </c>
      <c r="B119" s="12" t="s">
        <v>266</v>
      </c>
      <c r="C119" s="14">
        <v>8</v>
      </c>
      <c r="D119" s="15">
        <v>20</v>
      </c>
      <c r="E119" s="15">
        <v>160</v>
      </c>
      <c r="F119" s="15">
        <v>99.2</v>
      </c>
    </row>
    <row r="120" spans="1:6" x14ac:dyDescent="0.2">
      <c r="A120" s="11">
        <v>47400</v>
      </c>
      <c r="B120" s="12" t="s">
        <v>274</v>
      </c>
      <c r="C120" s="14">
        <v>9</v>
      </c>
      <c r="D120" s="15">
        <v>200</v>
      </c>
      <c r="E120" s="15">
        <v>1800</v>
      </c>
      <c r="F120" s="15">
        <v>828</v>
      </c>
    </row>
    <row r="121" spans="1:6" x14ac:dyDescent="0.2">
      <c r="A121" s="8">
        <v>47442</v>
      </c>
      <c r="B121" s="9" t="s">
        <v>267</v>
      </c>
      <c r="C121" s="14">
        <v>20</v>
      </c>
      <c r="D121" s="15">
        <v>25</v>
      </c>
      <c r="E121" s="15">
        <v>500</v>
      </c>
      <c r="F121" s="15">
        <v>215</v>
      </c>
    </row>
    <row r="122" spans="1:6" x14ac:dyDescent="0.2">
      <c r="A122" s="11">
        <v>46000</v>
      </c>
      <c r="B122" s="12" t="s">
        <v>269</v>
      </c>
      <c r="C122" s="14">
        <v>14</v>
      </c>
      <c r="D122" s="15">
        <v>40</v>
      </c>
      <c r="E122" s="15">
        <v>560</v>
      </c>
      <c r="F122" s="15">
        <v>229.6</v>
      </c>
    </row>
    <row r="123" spans="1:6" x14ac:dyDescent="0.2">
      <c r="A123" s="11">
        <v>46558</v>
      </c>
      <c r="B123" s="12" t="s">
        <v>269</v>
      </c>
      <c r="C123" s="14">
        <v>4</v>
      </c>
      <c r="D123" s="15">
        <v>40</v>
      </c>
      <c r="E123" s="15">
        <v>160</v>
      </c>
      <c r="F123" s="15">
        <v>81.599999999999994</v>
      </c>
    </row>
    <row r="124" spans="1:6" x14ac:dyDescent="0.2">
      <c r="A124" s="11">
        <v>47406</v>
      </c>
      <c r="B124" s="12" t="s">
        <v>271</v>
      </c>
      <c r="C124" s="14">
        <v>14</v>
      </c>
      <c r="D124" s="15">
        <v>50</v>
      </c>
      <c r="E124" s="15">
        <v>700</v>
      </c>
      <c r="F124" s="15">
        <v>308</v>
      </c>
    </row>
    <row r="125" spans="1:6" x14ac:dyDescent="0.2">
      <c r="A125" s="8">
        <v>47086</v>
      </c>
      <c r="B125" s="9" t="s">
        <v>271</v>
      </c>
      <c r="C125" s="14">
        <v>5</v>
      </c>
      <c r="D125" s="15">
        <v>50</v>
      </c>
      <c r="E125" s="15">
        <v>250</v>
      </c>
      <c r="F125" s="15">
        <v>197.5</v>
      </c>
    </row>
    <row r="126" spans="1:6" x14ac:dyDescent="0.2">
      <c r="A126" s="8">
        <v>46996</v>
      </c>
      <c r="B126" s="9" t="s">
        <v>270</v>
      </c>
      <c r="C126" s="14">
        <v>7</v>
      </c>
      <c r="D126" s="15">
        <v>15</v>
      </c>
      <c r="E126" s="15">
        <v>105</v>
      </c>
      <c r="F126" s="15">
        <v>31.5</v>
      </c>
    </row>
    <row r="127" spans="1:6" x14ac:dyDescent="0.2">
      <c r="A127" s="11">
        <v>46933</v>
      </c>
      <c r="B127" s="12" t="s">
        <v>270</v>
      </c>
      <c r="C127" s="14">
        <v>19</v>
      </c>
      <c r="D127" s="15">
        <v>15</v>
      </c>
      <c r="E127" s="15">
        <v>285</v>
      </c>
      <c r="F127" s="15">
        <v>159.6</v>
      </c>
    </row>
    <row r="128" spans="1:6" x14ac:dyDescent="0.2">
      <c r="A128" s="11">
        <v>47343</v>
      </c>
      <c r="B128" s="12" t="s">
        <v>271</v>
      </c>
      <c r="C128" s="14">
        <v>17</v>
      </c>
      <c r="D128" s="15">
        <v>50</v>
      </c>
      <c r="E128" s="15">
        <v>850</v>
      </c>
      <c r="F128" s="15">
        <v>416.5</v>
      </c>
    </row>
    <row r="129" spans="1:6" x14ac:dyDescent="0.2">
      <c r="A129" s="8">
        <v>45709</v>
      </c>
      <c r="B129" s="9" t="s">
        <v>275</v>
      </c>
      <c r="C129" s="14">
        <v>6</v>
      </c>
      <c r="D129" s="15">
        <v>300</v>
      </c>
      <c r="E129" s="15">
        <v>1800</v>
      </c>
      <c r="F129" s="15">
        <v>918</v>
      </c>
    </row>
    <row r="130" spans="1:6" x14ac:dyDescent="0.2">
      <c r="A130" s="8">
        <v>47455</v>
      </c>
      <c r="B130" s="9" t="s">
        <v>275</v>
      </c>
      <c r="C130" s="14">
        <v>6</v>
      </c>
      <c r="D130" s="15">
        <v>300</v>
      </c>
      <c r="E130" s="15">
        <v>1800</v>
      </c>
      <c r="F130" s="15">
        <v>810</v>
      </c>
    </row>
    <row r="131" spans="1:6" x14ac:dyDescent="0.2">
      <c r="A131" s="11">
        <v>47527</v>
      </c>
      <c r="B131" s="12" t="s">
        <v>267</v>
      </c>
      <c r="C131" s="14">
        <v>18</v>
      </c>
      <c r="D131" s="15">
        <v>25</v>
      </c>
      <c r="E131" s="15">
        <v>450</v>
      </c>
      <c r="F131" s="15">
        <v>207</v>
      </c>
    </row>
    <row r="132" spans="1:6" x14ac:dyDescent="0.2">
      <c r="A132" s="8">
        <v>46929</v>
      </c>
      <c r="B132" s="9" t="s">
        <v>271</v>
      </c>
      <c r="C132" s="14">
        <v>18</v>
      </c>
      <c r="D132" s="15">
        <v>50</v>
      </c>
      <c r="E132" s="15">
        <v>900</v>
      </c>
      <c r="F132" s="15">
        <v>639</v>
      </c>
    </row>
    <row r="133" spans="1:6" x14ac:dyDescent="0.2">
      <c r="A133" s="8">
        <v>46389</v>
      </c>
      <c r="B133" s="9" t="s">
        <v>275</v>
      </c>
      <c r="C133" s="14">
        <v>10</v>
      </c>
      <c r="D133" s="15">
        <v>300</v>
      </c>
      <c r="E133" s="15">
        <v>3000</v>
      </c>
      <c r="F133" s="15">
        <v>1290</v>
      </c>
    </row>
    <row r="134" spans="1:6" x14ac:dyDescent="0.2">
      <c r="A134" s="8">
        <v>47225</v>
      </c>
      <c r="B134" s="9" t="s">
        <v>268</v>
      </c>
      <c r="C134" s="14">
        <v>16</v>
      </c>
      <c r="D134" s="15">
        <v>30</v>
      </c>
      <c r="E134" s="15">
        <v>480</v>
      </c>
      <c r="F134" s="15">
        <v>302.39999999999998</v>
      </c>
    </row>
    <row r="135" spans="1:6" x14ac:dyDescent="0.2">
      <c r="A135" s="11">
        <v>47475</v>
      </c>
      <c r="B135" s="12" t="s">
        <v>272</v>
      </c>
      <c r="C135" s="14">
        <v>10</v>
      </c>
      <c r="D135" s="15">
        <v>1000</v>
      </c>
      <c r="E135" s="15">
        <v>10000</v>
      </c>
      <c r="F135" s="15">
        <v>7600</v>
      </c>
    </row>
    <row r="136" spans="1:6" x14ac:dyDescent="0.2">
      <c r="A136" s="8">
        <v>45860</v>
      </c>
      <c r="B136" s="9" t="s">
        <v>272</v>
      </c>
      <c r="C136" s="14">
        <v>15</v>
      </c>
      <c r="D136" s="15">
        <v>1000</v>
      </c>
      <c r="E136" s="15">
        <v>15000</v>
      </c>
      <c r="F136" s="15">
        <v>5250</v>
      </c>
    </row>
    <row r="137" spans="1:6" x14ac:dyDescent="0.2">
      <c r="A137" s="8">
        <v>47371</v>
      </c>
      <c r="B137" s="9" t="s">
        <v>275</v>
      </c>
      <c r="C137" s="14">
        <v>18</v>
      </c>
      <c r="D137" s="15">
        <v>300</v>
      </c>
      <c r="E137" s="15">
        <v>5400</v>
      </c>
      <c r="F137" s="15">
        <v>3132</v>
      </c>
    </row>
    <row r="138" spans="1:6" x14ac:dyDescent="0.2">
      <c r="A138" s="8">
        <v>46498</v>
      </c>
      <c r="B138" s="9" t="s">
        <v>268</v>
      </c>
      <c r="C138" s="14">
        <v>10</v>
      </c>
      <c r="D138" s="15">
        <v>30</v>
      </c>
      <c r="E138" s="15">
        <v>300</v>
      </c>
      <c r="F138" s="15">
        <v>213</v>
      </c>
    </row>
    <row r="139" spans="1:6" x14ac:dyDescent="0.2">
      <c r="A139" s="8">
        <v>47638</v>
      </c>
      <c r="B139" s="9" t="s">
        <v>271</v>
      </c>
      <c r="C139" s="14">
        <v>2</v>
      </c>
      <c r="D139" s="15">
        <v>50</v>
      </c>
      <c r="E139" s="15">
        <v>100</v>
      </c>
      <c r="F139" s="15">
        <v>32</v>
      </c>
    </row>
    <row r="140" spans="1:6" x14ac:dyDescent="0.2">
      <c r="A140" s="8">
        <v>46725</v>
      </c>
      <c r="B140" s="9" t="s">
        <v>275</v>
      </c>
      <c r="C140" s="14">
        <v>6</v>
      </c>
      <c r="D140" s="15">
        <v>300</v>
      </c>
      <c r="E140" s="15">
        <v>1800</v>
      </c>
      <c r="F140" s="15">
        <v>990</v>
      </c>
    </row>
    <row r="141" spans="1:6" x14ac:dyDescent="0.2">
      <c r="A141" s="11">
        <v>46108</v>
      </c>
      <c r="B141" s="12" t="s">
        <v>266</v>
      </c>
      <c r="C141" s="14">
        <v>15</v>
      </c>
      <c r="D141" s="15">
        <v>20</v>
      </c>
      <c r="E141" s="15">
        <v>300</v>
      </c>
      <c r="F141" s="15">
        <v>174</v>
      </c>
    </row>
    <row r="142" spans="1:6" x14ac:dyDescent="0.2">
      <c r="A142" s="11">
        <v>45857</v>
      </c>
      <c r="B142" s="12" t="s">
        <v>270</v>
      </c>
      <c r="C142" s="14">
        <v>14</v>
      </c>
      <c r="D142" s="15">
        <v>15</v>
      </c>
      <c r="E142" s="15">
        <v>210</v>
      </c>
      <c r="F142" s="15">
        <v>77.7</v>
      </c>
    </row>
    <row r="143" spans="1:6" x14ac:dyDescent="0.2">
      <c r="A143" s="11">
        <v>47724</v>
      </c>
      <c r="B143" s="12" t="s">
        <v>270</v>
      </c>
      <c r="C143" s="14">
        <v>18</v>
      </c>
      <c r="D143" s="15">
        <v>15</v>
      </c>
      <c r="E143" s="15">
        <v>270</v>
      </c>
      <c r="F143" s="15">
        <v>159.30000000000001</v>
      </c>
    </row>
    <row r="144" spans="1:6" x14ac:dyDescent="0.2">
      <c r="A144" s="8">
        <v>45659</v>
      </c>
      <c r="B144" s="9" t="s">
        <v>269</v>
      </c>
      <c r="C144" s="14">
        <v>12</v>
      </c>
      <c r="D144" s="15">
        <v>40</v>
      </c>
      <c r="E144" s="15">
        <v>480</v>
      </c>
      <c r="F144" s="15">
        <v>230.4</v>
      </c>
    </row>
    <row r="145" spans="1:6" x14ac:dyDescent="0.2">
      <c r="A145" s="11">
        <v>47305</v>
      </c>
      <c r="B145" s="12" t="s">
        <v>272</v>
      </c>
      <c r="C145" s="14">
        <v>12</v>
      </c>
      <c r="D145" s="15">
        <v>1000</v>
      </c>
      <c r="E145" s="15">
        <v>12000</v>
      </c>
      <c r="F145" s="15">
        <v>8760</v>
      </c>
    </row>
    <row r="146" spans="1:6" x14ac:dyDescent="0.2">
      <c r="A146" s="8">
        <v>46106</v>
      </c>
      <c r="B146" s="9" t="s">
        <v>272</v>
      </c>
      <c r="C146" s="14">
        <v>16</v>
      </c>
      <c r="D146" s="15">
        <v>1000</v>
      </c>
      <c r="E146" s="15">
        <v>16000</v>
      </c>
      <c r="F146" s="15">
        <v>8320</v>
      </c>
    </row>
    <row r="147" spans="1:6" x14ac:dyDescent="0.2">
      <c r="A147" s="8">
        <v>46775</v>
      </c>
      <c r="B147" s="9" t="s">
        <v>272</v>
      </c>
      <c r="C147" s="14">
        <v>6</v>
      </c>
      <c r="D147" s="15">
        <v>1000</v>
      </c>
      <c r="E147" s="15">
        <v>6000</v>
      </c>
      <c r="F147" s="15">
        <v>2100</v>
      </c>
    </row>
    <row r="148" spans="1:6" x14ac:dyDescent="0.2">
      <c r="A148" s="8">
        <v>46921</v>
      </c>
      <c r="B148" s="9" t="s">
        <v>270</v>
      </c>
      <c r="C148" s="14">
        <v>7</v>
      </c>
      <c r="D148" s="15">
        <v>15</v>
      </c>
      <c r="E148" s="15">
        <v>105</v>
      </c>
      <c r="F148" s="15">
        <v>71.400000000000006</v>
      </c>
    </row>
    <row r="149" spans="1:6" x14ac:dyDescent="0.2">
      <c r="A149" s="11">
        <v>47137</v>
      </c>
      <c r="B149" s="12" t="s">
        <v>267</v>
      </c>
      <c r="C149" s="14">
        <v>17</v>
      </c>
      <c r="D149" s="15">
        <v>25</v>
      </c>
      <c r="E149" s="15">
        <v>425</v>
      </c>
      <c r="F149" s="15">
        <v>174.25</v>
      </c>
    </row>
    <row r="150" spans="1:6" x14ac:dyDescent="0.2">
      <c r="A150" s="8">
        <v>46681</v>
      </c>
      <c r="B150" s="9" t="s">
        <v>271</v>
      </c>
      <c r="C150" s="14">
        <v>2</v>
      </c>
      <c r="D150" s="15">
        <v>50</v>
      </c>
      <c r="E150" s="15">
        <v>100</v>
      </c>
      <c r="F150" s="15">
        <v>80</v>
      </c>
    </row>
    <row r="151" spans="1:6" x14ac:dyDescent="0.2">
      <c r="A151" s="8">
        <v>47080</v>
      </c>
      <c r="B151" s="9" t="s">
        <v>270</v>
      </c>
      <c r="C151" s="14">
        <v>4</v>
      </c>
      <c r="D151" s="15">
        <v>15</v>
      </c>
      <c r="E151" s="15">
        <v>60</v>
      </c>
      <c r="F151" s="15">
        <v>34.200000000000003</v>
      </c>
    </row>
    <row r="152" spans="1:6" x14ac:dyDescent="0.2">
      <c r="A152" s="8">
        <v>47605</v>
      </c>
      <c r="B152" s="9" t="s">
        <v>269</v>
      </c>
      <c r="C152" s="14">
        <v>11</v>
      </c>
      <c r="D152" s="15">
        <v>40</v>
      </c>
      <c r="E152" s="15">
        <v>440</v>
      </c>
      <c r="F152" s="15">
        <v>184.8</v>
      </c>
    </row>
    <row r="153" spans="1:6" x14ac:dyDescent="0.2">
      <c r="A153" s="11">
        <v>46730</v>
      </c>
      <c r="B153" s="12" t="s">
        <v>270</v>
      </c>
      <c r="C153" s="14">
        <v>11</v>
      </c>
      <c r="D153" s="15">
        <v>15</v>
      </c>
      <c r="E153" s="15">
        <v>165</v>
      </c>
      <c r="F153" s="15">
        <v>49.5</v>
      </c>
    </row>
    <row r="154" spans="1:6" x14ac:dyDescent="0.2">
      <c r="A154" s="8">
        <v>45720</v>
      </c>
      <c r="B154" s="9" t="s">
        <v>266</v>
      </c>
      <c r="C154" s="14">
        <v>2</v>
      </c>
      <c r="D154" s="15">
        <v>20</v>
      </c>
      <c r="E154" s="15">
        <v>40</v>
      </c>
      <c r="F154" s="15">
        <v>16</v>
      </c>
    </row>
    <row r="155" spans="1:6" x14ac:dyDescent="0.2">
      <c r="A155" s="8">
        <v>45727</v>
      </c>
      <c r="B155" s="9" t="s">
        <v>267</v>
      </c>
      <c r="C155" s="14">
        <v>7</v>
      </c>
      <c r="D155" s="15">
        <v>25</v>
      </c>
      <c r="E155" s="15">
        <v>175</v>
      </c>
      <c r="F155" s="15">
        <v>124.25</v>
      </c>
    </row>
    <row r="156" spans="1:6" x14ac:dyDescent="0.2">
      <c r="A156" s="11">
        <v>46425</v>
      </c>
      <c r="B156" s="12" t="s">
        <v>267</v>
      </c>
      <c r="C156" s="14">
        <v>4</v>
      </c>
      <c r="D156" s="15">
        <v>25</v>
      </c>
      <c r="E156" s="15">
        <v>100</v>
      </c>
      <c r="F156" s="15">
        <v>61</v>
      </c>
    </row>
    <row r="157" spans="1:6" x14ac:dyDescent="0.2">
      <c r="A157" s="8">
        <v>47205</v>
      </c>
      <c r="B157" s="9" t="s">
        <v>275</v>
      </c>
      <c r="C157" s="14">
        <v>6</v>
      </c>
      <c r="D157" s="15">
        <v>300</v>
      </c>
      <c r="E157" s="15">
        <v>1800</v>
      </c>
      <c r="F157" s="15">
        <v>1368</v>
      </c>
    </row>
    <row r="158" spans="1:6" x14ac:dyDescent="0.2">
      <c r="A158" s="11">
        <v>46264</v>
      </c>
      <c r="B158" s="12" t="s">
        <v>275</v>
      </c>
      <c r="C158" s="14">
        <v>10</v>
      </c>
      <c r="D158" s="15">
        <v>300</v>
      </c>
      <c r="E158" s="15">
        <v>3000</v>
      </c>
      <c r="F158" s="15">
        <v>1050</v>
      </c>
    </row>
    <row r="159" spans="1:6" x14ac:dyDescent="0.2">
      <c r="A159" s="8">
        <v>47783</v>
      </c>
      <c r="B159" s="9" t="s">
        <v>272</v>
      </c>
      <c r="C159" s="14">
        <v>17</v>
      </c>
      <c r="D159" s="15">
        <v>1000</v>
      </c>
      <c r="E159" s="15">
        <v>17000</v>
      </c>
      <c r="F159" s="15">
        <v>12750</v>
      </c>
    </row>
    <row r="160" spans="1:6" x14ac:dyDescent="0.2">
      <c r="A160" s="8">
        <v>46765</v>
      </c>
      <c r="B160" s="9" t="s">
        <v>267</v>
      </c>
      <c r="C160" s="14">
        <v>9</v>
      </c>
      <c r="D160" s="15">
        <v>25</v>
      </c>
      <c r="E160" s="15">
        <v>225</v>
      </c>
      <c r="F160" s="15">
        <v>112.5</v>
      </c>
    </row>
    <row r="161" spans="1:6" x14ac:dyDescent="0.2">
      <c r="A161" s="8">
        <v>46931</v>
      </c>
      <c r="B161" s="9" t="s">
        <v>273</v>
      </c>
      <c r="C161" s="14">
        <v>11</v>
      </c>
      <c r="D161" s="15">
        <v>150</v>
      </c>
      <c r="E161" s="15">
        <v>1650</v>
      </c>
      <c r="F161" s="15">
        <v>742.5</v>
      </c>
    </row>
    <row r="162" spans="1:6" x14ac:dyDescent="0.2">
      <c r="A162" s="11">
        <v>46324</v>
      </c>
      <c r="B162" s="12" t="s">
        <v>268</v>
      </c>
      <c r="C162" s="14">
        <v>14</v>
      </c>
      <c r="D162" s="15">
        <v>30</v>
      </c>
      <c r="E162" s="15">
        <v>420</v>
      </c>
      <c r="F162" s="15">
        <v>142.80000000000001</v>
      </c>
    </row>
    <row r="163" spans="1:6" x14ac:dyDescent="0.2">
      <c r="A163" s="8">
        <v>46318</v>
      </c>
      <c r="B163" s="9" t="s">
        <v>270</v>
      </c>
      <c r="C163" s="14">
        <v>10</v>
      </c>
      <c r="D163" s="15">
        <v>15</v>
      </c>
      <c r="E163" s="15">
        <v>150</v>
      </c>
      <c r="F163" s="15">
        <v>81</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16</vt:i4>
      </vt:variant>
    </vt:vector>
  </HeadingPairs>
  <TitlesOfParts>
    <vt:vector size="16" baseType="lpstr">
      <vt:lpstr>Morpheus Formation</vt:lpstr>
      <vt:lpstr>Combiner des cellules</vt:lpstr>
      <vt:lpstr>Figer les volets</vt:lpstr>
      <vt:lpstr>Référence absolue</vt:lpstr>
      <vt:lpstr>Graphique simple</vt:lpstr>
      <vt:lpstr>Supprimer les doublons</vt:lpstr>
      <vt:lpstr>Supprimer les lignes vides</vt:lpstr>
      <vt:lpstr>Suivi de projets</vt:lpstr>
      <vt:lpstr>Tableau croisé dynamique</vt:lpstr>
      <vt:lpstr>Moyenne pondérée</vt:lpstr>
      <vt:lpstr>SI avec une date</vt:lpstr>
      <vt:lpstr>Calculer des heures</vt:lpstr>
      <vt:lpstr>Corriger erreur (RECHERCHEV)</vt:lpstr>
      <vt:lpstr>RECHERCHEX imbriquée</vt:lpstr>
      <vt:lpstr>INDEX + EQUIVX</vt:lpstr>
      <vt:lpstr>Tableau de bord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Apprenant Morpheus</dc:creator>
  <cp:lastModifiedBy>Nicolas PARENT</cp:lastModifiedBy>
  <dcterms:created xsi:type="dcterms:W3CDTF">2026-02-18T10:16:32Z</dcterms:created>
  <dcterms:modified xsi:type="dcterms:W3CDTF">2026-02-21T21:56:22Z</dcterms:modified>
</cp:coreProperties>
</file>