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tilisateur\Downloads\"/>
    </mc:Choice>
  </mc:AlternateContent>
  <xr:revisionPtr revIDLastSave="0" documentId="8_{1A2EEE6F-6EA8-4F6B-ADE2-8E2B040459DB}" xr6:coauthVersionLast="47" xr6:coauthVersionMax="47" xr10:uidLastSave="{00000000-0000-0000-0000-000000000000}"/>
  <bookViews>
    <workbookView xWindow="-108" yWindow="-108" windowWidth="23256" windowHeight="12456" xr2:uid="{676DFF2F-E2A4-4BCB-AEF1-53A658A983C6}"/>
  </bookViews>
  <sheets>
    <sheet name="Abonne to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9" i="1" l="1"/>
  <c r="F20" i="1"/>
  <c r="F21" i="1"/>
  <c r="F18" i="1"/>
  <c r="E19" i="1"/>
  <c r="E20" i="1"/>
  <c r="E21" i="1"/>
  <c r="E18" i="1"/>
  <c r="D19" i="1"/>
  <c r="D20" i="1"/>
  <c r="D21" i="1"/>
  <c r="D18" i="1"/>
  <c r="C19" i="1"/>
  <c r="C20" i="1"/>
  <c r="C21" i="1"/>
  <c r="C18" i="1"/>
  <c r="F12" i="1"/>
  <c r="F13" i="1"/>
  <c r="F14" i="1"/>
  <c r="F15" i="1"/>
  <c r="F11" i="1"/>
  <c r="E12" i="1"/>
  <c r="E13" i="1"/>
  <c r="E14" i="1"/>
  <c r="E15" i="1"/>
  <c r="E11" i="1"/>
  <c r="D12" i="1"/>
  <c r="D13" i="1"/>
  <c r="D14" i="1"/>
  <c r="D15" i="1"/>
  <c r="D11" i="1"/>
  <c r="C12" i="1"/>
  <c r="C13" i="1"/>
  <c r="C14" i="1"/>
  <c r="C15" i="1"/>
  <c r="C11" i="1"/>
  <c r="F5" i="1"/>
  <c r="F6" i="1"/>
  <c r="F7" i="1"/>
  <c r="F8" i="1"/>
  <c r="F4" i="1"/>
  <c r="E5" i="1"/>
  <c r="E6" i="1"/>
  <c r="E7" i="1"/>
  <c r="E8" i="1"/>
  <c r="E4" i="1"/>
  <c r="D5" i="1"/>
  <c r="D6" i="1"/>
  <c r="D7" i="1"/>
  <c r="D8" i="1"/>
  <c r="D4" i="1"/>
  <c r="C5" i="1"/>
  <c r="C6" i="1"/>
  <c r="C7" i="1"/>
  <c r="C8" i="1"/>
  <c r="C4" i="1"/>
</calcChain>
</file>

<file path=xl/sharedStrings.xml><?xml version="1.0" encoding="utf-8"?>
<sst xmlns="http://schemas.openxmlformats.org/spreadsheetml/2006/main" count="16" uniqueCount="14">
  <si>
    <t>Heure saisie</t>
  </si>
  <si>
    <t>PLANCHER ↓ (quart d'heure inférieur)</t>
  </si>
  <si>
    <t>PLAFOND ↑ (quart d'heure supérieur)</t>
  </si>
  <si>
    <t>ARRONDI</t>
  </si>
  <si>
    <t>PLANCHER ↓ 
(carton de 6 inférieur)</t>
  </si>
  <si>
    <t>PLAFOND ↑ 
(carton  de 6 supérieur)</t>
  </si>
  <si>
    <t>PLAFOND 
(arrondi ↑ au 5€)</t>
  </si>
  <si>
    <t>PLANCHER 
(arrondi ↓ au 5€)</t>
  </si>
  <si>
    <t xml:space="preserve">Quantité de soda </t>
  </si>
  <si>
    <t>Prix Saisi</t>
  </si>
  <si>
    <t>ARRONDI AU MULTIPLE
(Multiple de 5)</t>
  </si>
  <si>
    <t>ARRONDI AU MULTIPLE
(Multiple de 6)</t>
  </si>
  <si>
    <t>ARRONDI AU MULTIPLE
(Multiple de 15min)</t>
  </si>
  <si>
    <t>ARRONDIR  SUR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</si>
</sst>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#,##0.00\ &quot;€&quot;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4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4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20" fontId="1" fillId="0" borderId="5" xfId="0" applyNumberFormat="1" applyFont="1" applyBorder="1" applyAlignment="1">
      <alignment horizontal="left" vertical="center" wrapText="1"/>
    </xf>
    <xf numFmtId="20" fontId="1" fillId="0" borderId="6" xfId="0" applyNumberFormat="1" applyFont="1" applyBorder="1" applyAlignment="1">
      <alignment horizontal="left" vertical="center" wrapText="1"/>
    </xf>
    <xf numFmtId="20" fontId="1" fillId="0" borderId="4" xfId="0" applyNumberFormat="1" applyFont="1" applyBorder="1" applyAlignment="1">
      <alignment horizontal="left" vertical="center" wrapText="1"/>
    </xf>
    <xf numFmtId="0" fontId="3" fillId="2" borderId="0" xfId="0" applyFont="1" applyFill="1" applyAlignment="1">
      <alignment horizontal="left"/>
    </xf>
    <xf numFmtId="0" fontId="1" fillId="0" borderId="4" xfId="0" applyFont="1" applyBorder="1" applyAlignment="1">
      <alignment horizontal="left" vertical="center" wrapText="1"/>
    </xf>
    <xf numFmtId="171" fontId="1" fillId="3" borderId="5" xfId="0" applyNumberFormat="1" applyFont="1" applyFill="1" applyBorder="1" applyAlignment="1">
      <alignment horizontal="left" vertical="center" wrapText="1"/>
    </xf>
    <xf numFmtId="171" fontId="1" fillId="0" borderId="4" xfId="0" applyNumberFormat="1" applyFont="1" applyBorder="1" applyAlignment="1">
      <alignment horizontal="left" vertical="center" wrapText="1"/>
    </xf>
    <xf numFmtId="171" fontId="1" fillId="0" borderId="5" xfId="0" applyNumberFormat="1" applyFont="1" applyBorder="1" applyAlignment="1">
      <alignment horizontal="left" vertical="center" wrapText="1"/>
    </xf>
    <xf numFmtId="171" fontId="1" fillId="3" borderId="6" xfId="0" applyNumberFormat="1" applyFont="1" applyFill="1" applyBorder="1" applyAlignment="1">
      <alignment horizontal="left" vertical="center" wrapText="1"/>
    </xf>
    <xf numFmtId="171" fontId="1" fillId="0" borderId="6" xfId="0" applyNumberFormat="1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20" fontId="1" fillId="3" borderId="2" xfId="0" applyNumberFormat="1" applyFont="1" applyFill="1" applyBorder="1" applyAlignment="1">
      <alignment horizontal="left" vertical="center" wrapText="1"/>
    </xf>
    <xf numFmtId="20" fontId="1" fillId="3" borderId="3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2F66E-BAC7-4E6A-96F3-5111F699C541}">
  <dimension ref="A1:F21"/>
  <sheetViews>
    <sheetView showGridLines="0" tabSelected="1" zoomScaleNormal="100" workbookViewId="0">
      <selection activeCell="H18" sqref="H18"/>
    </sheetView>
  </sheetViews>
  <sheetFormatPr baseColWidth="10" defaultRowHeight="14.4" x14ac:dyDescent="0.3"/>
  <cols>
    <col min="1" max="1" width="5" customWidth="1"/>
    <col min="2" max="2" width="17.44140625" bestFit="1" customWidth="1"/>
    <col min="3" max="5" width="24.44140625" customWidth="1"/>
    <col min="6" max="6" width="23.44140625" customWidth="1"/>
  </cols>
  <sheetData>
    <row r="1" spans="1:6" s="8" customFormat="1" ht="21" customHeight="1" x14ac:dyDescent="0.35">
      <c r="A1" s="8" t="s">
        <v>13</v>
      </c>
    </row>
    <row r="2" spans="1:6" ht="6" customHeight="1" x14ac:dyDescent="0.3"/>
    <row r="3" spans="1:6" ht="41.4" x14ac:dyDescent="0.3">
      <c r="B3" s="4" t="s">
        <v>9</v>
      </c>
      <c r="C3" s="4" t="s">
        <v>3</v>
      </c>
      <c r="D3" s="4" t="s">
        <v>10</v>
      </c>
      <c r="E3" s="4" t="s">
        <v>7</v>
      </c>
      <c r="F3" s="4" t="s">
        <v>6</v>
      </c>
    </row>
    <row r="4" spans="1:6" x14ac:dyDescent="0.3">
      <c r="B4" s="10">
        <v>17.420000000000002</v>
      </c>
      <c r="C4" s="11">
        <f>ROUND(B4,0)</f>
        <v>17</v>
      </c>
      <c r="D4" s="11">
        <f>MROUND(B4,5)</f>
        <v>15</v>
      </c>
      <c r="E4" s="11">
        <f>FLOOR(B4,5)</f>
        <v>15</v>
      </c>
      <c r="F4" s="11">
        <f>CEILING(B4,5)</f>
        <v>20</v>
      </c>
    </row>
    <row r="5" spans="1:6" x14ac:dyDescent="0.3">
      <c r="B5" s="10">
        <v>23.3</v>
      </c>
      <c r="C5" s="12">
        <f t="shared" ref="C5:C8" si="0">ROUND(B5,0)</f>
        <v>23</v>
      </c>
      <c r="D5" s="12">
        <f t="shared" ref="D5:D8" si="1">MROUND(B5,5)</f>
        <v>25</v>
      </c>
      <c r="E5" s="12">
        <f t="shared" ref="E5:E8" si="2">FLOOR(B5,5)</f>
        <v>20</v>
      </c>
      <c r="F5" s="12">
        <f t="shared" ref="F5:F8" si="3">CEILING(B5,5)</f>
        <v>25</v>
      </c>
    </row>
    <row r="6" spans="1:6" x14ac:dyDescent="0.3">
      <c r="B6" s="10">
        <v>49.89</v>
      </c>
      <c r="C6" s="12">
        <f t="shared" si="0"/>
        <v>50</v>
      </c>
      <c r="D6" s="12">
        <f t="shared" si="1"/>
        <v>50</v>
      </c>
      <c r="E6" s="12">
        <f t="shared" si="2"/>
        <v>45</v>
      </c>
      <c r="F6" s="12">
        <f t="shared" si="3"/>
        <v>50</v>
      </c>
    </row>
    <row r="7" spans="1:6" x14ac:dyDescent="0.3">
      <c r="B7" s="10">
        <v>61.12</v>
      </c>
      <c r="C7" s="12">
        <f t="shared" si="0"/>
        <v>61</v>
      </c>
      <c r="D7" s="12">
        <f t="shared" si="1"/>
        <v>60</v>
      </c>
      <c r="E7" s="12">
        <f t="shared" si="2"/>
        <v>60</v>
      </c>
      <c r="F7" s="12">
        <f t="shared" si="3"/>
        <v>65</v>
      </c>
    </row>
    <row r="8" spans="1:6" x14ac:dyDescent="0.3">
      <c r="B8" s="13">
        <v>99.9</v>
      </c>
      <c r="C8" s="14">
        <f t="shared" si="0"/>
        <v>100</v>
      </c>
      <c r="D8" s="14">
        <f t="shared" si="1"/>
        <v>100</v>
      </c>
      <c r="E8" s="14">
        <f t="shared" si="2"/>
        <v>95</v>
      </c>
      <c r="F8" s="14">
        <f t="shared" si="3"/>
        <v>100</v>
      </c>
    </row>
    <row r="9" spans="1:6" ht="6" customHeight="1" x14ac:dyDescent="0.3"/>
    <row r="10" spans="1:6" ht="41.4" x14ac:dyDescent="0.3">
      <c r="B10" s="1" t="s">
        <v>8</v>
      </c>
      <c r="C10" s="1" t="s">
        <v>3</v>
      </c>
      <c r="D10" s="1" t="s">
        <v>11</v>
      </c>
      <c r="E10" s="1" t="s">
        <v>4</v>
      </c>
      <c r="F10" s="1" t="s">
        <v>5</v>
      </c>
    </row>
    <row r="11" spans="1:6" x14ac:dyDescent="0.3">
      <c r="B11" s="15">
        <v>10</v>
      </c>
      <c r="C11" s="9">
        <f>ROUND(B11,0)</f>
        <v>10</v>
      </c>
      <c r="D11" s="9">
        <f>MROUND(B11,6)</f>
        <v>12</v>
      </c>
      <c r="E11" s="9">
        <f>FLOOR(B11,6)</f>
        <v>6</v>
      </c>
      <c r="F11" s="9">
        <f>CEILING(B11,6)</f>
        <v>12</v>
      </c>
    </row>
    <row r="12" spans="1:6" x14ac:dyDescent="0.3">
      <c r="B12" s="15">
        <v>14</v>
      </c>
      <c r="C12" s="2">
        <f t="shared" ref="C12:C15" si="4">ROUND(B12,0)</f>
        <v>14</v>
      </c>
      <c r="D12" s="2">
        <f t="shared" ref="D12:D15" si="5">MROUND(B12,6)</f>
        <v>12</v>
      </c>
      <c r="E12" s="2">
        <f t="shared" ref="E12:E15" si="6">FLOOR(B12,6)</f>
        <v>12</v>
      </c>
      <c r="F12" s="2">
        <f t="shared" ref="F12:F15" si="7">CEILING(B12,6)</f>
        <v>18</v>
      </c>
    </row>
    <row r="13" spans="1:6" x14ac:dyDescent="0.3">
      <c r="B13" s="15">
        <v>25</v>
      </c>
      <c r="C13" s="2">
        <f t="shared" si="4"/>
        <v>25</v>
      </c>
      <c r="D13" s="2">
        <f t="shared" si="5"/>
        <v>24</v>
      </c>
      <c r="E13" s="2">
        <f t="shared" si="6"/>
        <v>24</v>
      </c>
      <c r="F13" s="2">
        <f t="shared" si="7"/>
        <v>30</v>
      </c>
    </row>
    <row r="14" spans="1:6" x14ac:dyDescent="0.3">
      <c r="B14" s="15">
        <v>37</v>
      </c>
      <c r="C14" s="2">
        <f t="shared" si="4"/>
        <v>37</v>
      </c>
      <c r="D14" s="2">
        <f t="shared" si="5"/>
        <v>36</v>
      </c>
      <c r="E14" s="2">
        <f t="shared" si="6"/>
        <v>36</v>
      </c>
      <c r="F14" s="2">
        <f t="shared" si="7"/>
        <v>42</v>
      </c>
    </row>
    <row r="15" spans="1:6" x14ac:dyDescent="0.3">
      <c r="B15" s="16">
        <v>50</v>
      </c>
      <c r="C15" s="3">
        <f t="shared" si="4"/>
        <v>50</v>
      </c>
      <c r="D15" s="3">
        <f t="shared" si="5"/>
        <v>48</v>
      </c>
      <c r="E15" s="3">
        <f t="shared" si="6"/>
        <v>48</v>
      </c>
      <c r="F15" s="3">
        <f t="shared" si="7"/>
        <v>54</v>
      </c>
    </row>
    <row r="16" spans="1:6" ht="6" customHeight="1" x14ac:dyDescent="0.3"/>
    <row r="17" spans="2:6" ht="41.4" x14ac:dyDescent="0.3">
      <c r="B17" s="1" t="s">
        <v>0</v>
      </c>
      <c r="C17" s="1" t="s">
        <v>3</v>
      </c>
      <c r="D17" s="1" t="s">
        <v>12</v>
      </c>
      <c r="E17" s="1" t="s">
        <v>1</v>
      </c>
      <c r="F17" s="1" t="s">
        <v>2</v>
      </c>
    </row>
    <row r="18" spans="2:6" x14ac:dyDescent="0.3">
      <c r="B18" s="17">
        <v>0.33819444444444446</v>
      </c>
      <c r="C18" s="7">
        <f>ROUND(B18*(24*60/15),0)/(24*60/15)</f>
        <v>0.33333333333333331</v>
      </c>
      <c r="D18" s="7">
        <f>MROUND(B18,"0:15")</f>
        <v>0.33333333333333331</v>
      </c>
      <c r="E18" s="7">
        <f>FLOOR(B18,15/60/24)</f>
        <v>0.33333333333333331</v>
      </c>
      <c r="F18" s="7">
        <f>CEILING(B18,15/60/24)</f>
        <v>0.34375</v>
      </c>
    </row>
    <row r="19" spans="2:6" x14ac:dyDescent="0.3">
      <c r="B19" s="17">
        <v>0.39027777777777778</v>
      </c>
      <c r="C19" s="5">
        <f t="shared" ref="C19:C21" si="8">ROUND(B19*(24*60/15),0)/(24*60/15)</f>
        <v>0.38541666666666669</v>
      </c>
      <c r="D19" s="5">
        <f t="shared" ref="D19:D21" si="9">MROUND(B19,"0:15")</f>
        <v>0.38541666666666663</v>
      </c>
      <c r="E19" s="5">
        <f t="shared" ref="E19:E21" si="10">FLOOR(B19,15/60/24)</f>
        <v>0.38541666666666663</v>
      </c>
      <c r="F19" s="5">
        <f t="shared" ref="F19:F21" si="11">CEILING(B19,15/60/24)</f>
        <v>0.39583333333333331</v>
      </c>
    </row>
    <row r="20" spans="2:6" x14ac:dyDescent="0.3">
      <c r="B20" s="17">
        <v>0.57430555555555551</v>
      </c>
      <c r="C20" s="5">
        <f t="shared" si="8"/>
        <v>0.57291666666666663</v>
      </c>
      <c r="D20" s="5">
        <f t="shared" si="9"/>
        <v>0.57291666666666663</v>
      </c>
      <c r="E20" s="5">
        <f t="shared" si="10"/>
        <v>0.57291666666666663</v>
      </c>
      <c r="F20" s="5">
        <f t="shared" si="11"/>
        <v>0.58333333333333326</v>
      </c>
    </row>
    <row r="21" spans="2:6" x14ac:dyDescent="0.3">
      <c r="B21" s="18">
        <v>0.7104166666666667</v>
      </c>
      <c r="C21" s="6">
        <f t="shared" si="8"/>
        <v>0.70833333333333337</v>
      </c>
      <c r="D21" s="6">
        <f t="shared" si="9"/>
        <v>0.70833333333333326</v>
      </c>
      <c r="E21" s="6">
        <f t="shared" si="10"/>
        <v>0.70833333333333326</v>
      </c>
      <c r="F21" s="6">
        <f t="shared" si="11"/>
        <v>0.71875</v>
      </c>
    </row>
  </sheetData>
  <mergeCells count="1">
    <mergeCell ref="A1:XF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A87234036E2644B5B5EDC73E341976" ma:contentTypeVersion="5" ma:contentTypeDescription="Create a new document." ma:contentTypeScope="" ma:versionID="638ccb184f09b6b18bc8f5af432b6ce4">
  <xsd:schema xmlns:xsd="http://www.w3.org/2001/XMLSchema" xmlns:xs="http://www.w3.org/2001/XMLSchema" xmlns:p="http://schemas.microsoft.com/office/2006/metadata/properties" xmlns:ns3="0f90bf5d-204a-4ce6-a501-5cacdfad4d26" targetNamespace="http://schemas.microsoft.com/office/2006/metadata/properties" ma:root="true" ma:fieldsID="f358d95fcc5050bb670683241d11986c" ns3:_="">
    <xsd:import namespace="0f90bf5d-204a-4ce6-a501-5cacdfad4d2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90bf5d-204a-4ce6-a501-5cacdfad4d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f90bf5d-204a-4ce6-a501-5cacdfad4d26" xsi:nil="true"/>
  </documentManagement>
</p:properties>
</file>

<file path=customXml/itemProps1.xml><?xml version="1.0" encoding="utf-8"?>
<ds:datastoreItem xmlns:ds="http://schemas.openxmlformats.org/officeDocument/2006/customXml" ds:itemID="{CF77C347-5E00-4743-8D6C-E5A5D4297D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90bf5d-204a-4ce6-a501-5cacdfad4d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A60771-6CB9-40AE-8B3C-8EE5FC23E5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A6C0EE-B925-4D8D-AF0B-39D1F5DE0E51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f90bf5d-204a-4ce6-a501-5cacdfad4d26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9860db96-b53f-4bd7-8137-e09357cab268}" enabled="1" method="Standard" siteId="{b78d03e6-f6a2-4cff-83be-847d1a6453f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Abonne toi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LAIRET Gauthier</dc:creator>
  <cp:lastModifiedBy>LAIRET Gauthier</cp:lastModifiedBy>
  <dcterms:created xsi:type="dcterms:W3CDTF">2026-04-15T21:35:10Z</dcterms:created>
  <dcterms:modified xsi:type="dcterms:W3CDTF">2026-04-15T22:51:20Z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0x0101000AA87234036E2644B5B5EDC73E341976</vt:lpwstr>
  </property>
</Properties>
</file>